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mc:AlternateContent xmlns:mc="http://schemas.openxmlformats.org/markup-compatibility/2006">
    <mc:Choice Requires="x15">
      <x15ac:absPath xmlns:x15ac="http://schemas.microsoft.com/office/spreadsheetml/2010/11/ac" url="C:\Users\Steve&amp;Michele\Documents\MicheleG\ALIA National Health Manager\ALIA National Health Manager\HLA Projects\Audit tool\"/>
    </mc:Choice>
  </mc:AlternateContent>
  <xr:revisionPtr revIDLastSave="0" documentId="8_{BB83EAE3-292F-41B1-B920-DF5712839113}" xr6:coauthVersionLast="47" xr6:coauthVersionMax="47" xr10:uidLastSave="{00000000-0000-0000-0000-000000000000}"/>
  <bookViews>
    <workbookView xWindow="1560" yWindow="735" windowWidth="26925" windowHeight="15465" xr2:uid="{AA70803D-098B-4AA2-8B70-C13218756631}"/>
  </bookViews>
  <sheets>
    <sheet name="How to use this tool" sheetId="2" r:id="rId1"/>
    <sheet name="Categories &amp; Activities" sheetId="3" r:id="rId2"/>
    <sheet name="Task progress overview" sheetId="1" r:id="rId3"/>
    <sheet name="Feedback tool"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E72" i="5"/>
  <c r="F53" i="3"/>
  <c r="G68" i="1"/>
  <c r="F91" i="3"/>
  <c r="F90" i="3"/>
  <c r="F89" i="3"/>
  <c r="F88" i="3"/>
  <c r="F87" i="3"/>
  <c r="F84" i="3"/>
  <c r="F83" i="3"/>
  <c r="F82" i="3"/>
  <c r="F81" i="3"/>
  <c r="F78" i="3"/>
  <c r="F77" i="3"/>
  <c r="F76" i="3"/>
  <c r="F73" i="3"/>
  <c r="F72" i="3"/>
  <c r="F71" i="3"/>
  <c r="F70" i="3"/>
  <c r="F69" i="3"/>
  <c r="F66" i="3"/>
  <c r="F65" i="3"/>
  <c r="F64" i="3"/>
  <c r="F61" i="3"/>
  <c r="F60" i="3"/>
  <c r="F59" i="3"/>
  <c r="F58" i="3"/>
  <c r="F57" i="3"/>
  <c r="F56" i="3"/>
  <c r="F52" i="3"/>
  <c r="F51" i="3"/>
  <c r="F50" i="3"/>
  <c r="F49" i="3"/>
  <c r="F48" i="3"/>
  <c r="F47" i="3"/>
  <c r="F46" i="3"/>
  <c r="F45" i="3"/>
  <c r="F44" i="3"/>
  <c r="F43" i="3"/>
  <c r="F40" i="3"/>
  <c r="F39" i="3"/>
  <c r="F38" i="3"/>
  <c r="F37" i="3"/>
  <c r="F36" i="3"/>
  <c r="F35" i="3"/>
  <c r="F34" i="3"/>
  <c r="F31" i="3"/>
  <c r="F30" i="3"/>
  <c r="F29" i="3"/>
  <c r="F26" i="3"/>
  <c r="F25" i="3"/>
  <c r="F24" i="3"/>
  <c r="F23" i="3"/>
  <c r="F22" i="3"/>
  <c r="F19" i="3"/>
  <c r="F18" i="3"/>
  <c r="F17" i="3"/>
  <c r="F6" i="3"/>
  <c r="F7" i="3"/>
  <c r="F4" i="3"/>
  <c r="F5" i="3"/>
  <c r="F13" i="3"/>
  <c r="F12" i="3"/>
  <c r="F11" i="3"/>
  <c r="F10" i="3"/>
  <c r="E91" i="5"/>
  <c r="E82" i="5"/>
  <c r="E76" i="5"/>
  <c r="E65" i="5"/>
  <c r="E59" i="5"/>
  <c r="E51" i="5"/>
  <c r="E32" i="5"/>
  <c r="E38" i="5"/>
  <c r="E43" i="5"/>
  <c r="E24" i="5"/>
  <c r="E17" i="5"/>
  <c r="E7" i="5"/>
  <c r="G12" i="1"/>
  <c r="G84" i="1"/>
  <c r="G77" i="1"/>
  <c r="G72" i="1"/>
  <c r="G17" i="1"/>
  <c r="G63" i="1"/>
  <c r="G58" i="1"/>
  <c r="G51" i="1"/>
  <c r="G43" i="1"/>
  <c r="G38" i="1"/>
  <c r="G32" i="1"/>
  <c r="G24" i="1"/>
</calcChain>
</file>

<file path=xl/sharedStrings.xml><?xml version="1.0" encoding="utf-8"?>
<sst xmlns="http://schemas.openxmlformats.org/spreadsheetml/2006/main" count="974" uniqueCount="546">
  <si>
    <t>ALIA HLA Library compliance checklist</t>
  </si>
  <si>
    <t>TOOL OVERVIEW</t>
  </si>
  <si>
    <t>Health Libraries Australia has designed a checklist tool to help health libraries and librarians systematically collect evidence to demonstrate the success and value of their services by:                                                                                                                                                            •	Tracking progress on the implementation of new services
•	Ensuring observance of codes of conduct
•	Demonstrating conformity with standards of practice
•	Monitoring compliance with new legislative requirements, as well as with organisational policies, procedures, or guidelines.</t>
  </si>
  <si>
    <t>The tool recognises that there are many approaches to effecting change and measuring quality or continuous improvement. It can be used for internal audit (self-assessment) or external audit (external auditor or assessing body such as NSQHS SNAP auditors, PMVC assessor, OH&amp;S inspectors).  It is intended as a flexible guide, encouraging libraries to cultivate a culture of regular monitoring, evaluation, and reporting. By using this checklist, health libraries can more effectively assess their performance, support evidence-based decision-making, and showcase their impact within their organisations.</t>
  </si>
  <si>
    <t>Three pre-populated worksheets (tabs) are included to help you:
i) Organise compliance activities into relevant categories for your service.
ii) Define measurable, manageable tasks and actions that can be tracked, allowing you to record progress and demonstrate evidence of compliance.
iii) Utilise a feedback monitoring tool with sample questions to collect evidence of successful compliance, based on stakeholder feedback.</t>
  </si>
  <si>
    <t>Compliance Categories &amp; Activities</t>
  </si>
  <si>
    <t>Conducting an audit is a valuable quality improvement activity to measure a library's service impact and business success. Compliance categories are suggestions to help you identify areas for monitoring improvement and demonstrating compliance. Matching the categories to operational objectives of your organisation helps with translation.</t>
  </si>
  <si>
    <t>Task/Action progress overview</t>
  </si>
  <si>
    <t>Collecting data in a consistent format at regular, scheduled intervals provides a clear understanding of how your resources relate to outcomes within a library business context. Activities may involve ongoing engagements comprised of a series of actions or steps. Maintaining a record of key legislation, licenses, standards, organisational policies, procedures, and guidelines that directly impact your service and inform your business decisions, demonstrates a best practice approach.</t>
  </si>
  <si>
    <t>Feedback &amp; Assessment</t>
  </si>
  <si>
    <t>Regularly auditing your library services allows you to gather real-time data that will inform and enhance future decision-making, support change implementation, and streamline processes and practices. Soliciting feedback on specific actions taken to achieve compliance can help demonstrate progress and guide further improvements. Continuous monitoring, evaluation, and reporting are essential for governance and accountability. By establishing standard measurement criteria—whether against industry standards, local policies, or other benchmarks—the library can assess whether the skills and resources provided to users are effectively utilised. This approach also highlights any gaps between perceived and actual service delivery and knowledge, enabling targeted strategies to better meet user needs.</t>
  </si>
  <si>
    <t>ALIA HLA Compliance - Activities</t>
  </si>
  <si>
    <t>No</t>
  </si>
  <si>
    <t>Compliance categories (area)</t>
  </si>
  <si>
    <t>Activity labels (agenda)</t>
  </si>
  <si>
    <r>
      <t xml:space="preserve">Description                                                                                                     </t>
    </r>
    <r>
      <rPr>
        <b/>
        <sz val="9"/>
        <color theme="1"/>
        <rFont val="Aptos Narrow"/>
        <family val="2"/>
        <scheme val="minor"/>
      </rPr>
      <t>(Why a local policies or procedures are key to guide your service and your compliance requirements)</t>
    </r>
  </si>
  <si>
    <t>Activity applicable to your service</t>
  </si>
  <si>
    <t>Link to action items</t>
  </si>
  <si>
    <r>
      <t xml:space="preserve">Priority   </t>
    </r>
    <r>
      <rPr>
        <b/>
        <sz val="8"/>
        <color theme="1"/>
        <rFont val="Aptos Narrow"/>
        <family val="2"/>
        <scheme val="minor"/>
      </rPr>
      <t>(High Medium, Low)</t>
    </r>
  </si>
  <si>
    <r>
      <rPr>
        <b/>
        <sz val="11"/>
        <color rgb="FF000000"/>
        <rFont val="Aptos Narrow"/>
      </rPr>
      <t xml:space="preserve">Score </t>
    </r>
    <r>
      <rPr>
        <b/>
        <sz val="9"/>
        <color rgb="FF000000"/>
        <rFont val="Aptos Narrow"/>
      </rPr>
      <t>(% overall adherence estimate)</t>
    </r>
  </si>
  <si>
    <t>External or Internal</t>
  </si>
  <si>
    <t>Responsible person or position</t>
  </si>
  <si>
    <t>Timeframe or Due-date</t>
  </si>
  <si>
    <t>Supporting information (Regulation, Policy, Standard, Code of Practice, Procedure)</t>
  </si>
  <si>
    <t>Accreditation</t>
  </si>
  <si>
    <t>NSQHS Standards</t>
  </si>
  <si>
    <t>Support clinicians to use the best available evidence including relevant clinical care standards developed by ACSQH</t>
  </si>
  <si>
    <t>Applicable</t>
  </si>
  <si>
    <t>High</t>
  </si>
  <si>
    <t>E</t>
  </si>
  <si>
    <t>Manager</t>
  </si>
  <si>
    <t>Quarterly</t>
  </si>
  <si>
    <t>https://www.safetyandquality.gov.au/standards/nsqhs-standards/clinical-governance/clinical-governance-standard</t>
  </si>
  <si>
    <t>Medical College</t>
  </si>
  <si>
    <t>Demonstrate the important role health libraries 
play in Australian medical training programs</t>
  </si>
  <si>
    <t>Clinical Educator</t>
  </si>
  <si>
    <t>Annually</t>
  </si>
  <si>
    <t>https://www.accc.gov.au/system/files/public-registers/documents/D05%2B74060.pdf</t>
  </si>
  <si>
    <t>NMBA (Nursing &amp; Midwifery Board of Australia)</t>
  </si>
  <si>
    <t>NMBA in collaboration with AHPRA are the primarily regulators for Nursing Education. Health libraries play an important role in education and training, such as sessions on current topics and  best practices in nursing care and research. This support equips   Nurses so they can gain skills and knowledge on how to gain access to educational materials that support CPD and registration requirements</t>
  </si>
  <si>
    <t>Low</t>
  </si>
  <si>
    <t>https://www.nursingmidwiferyboard.gov.au/codes-guidelines-statements/codes-guidelines/guidelines-cpd.aspx#:~:text=CPD%20aims%20to%20enable%20nurses,your%20own%20areas%20of%20limitation.</t>
  </si>
  <si>
    <t>TEQSA (Tertiary Education Quality &amp; Standards Agency</t>
  </si>
  <si>
    <t>National regulator for higher education, responsible for registering and re-registering higher education providers, including teaching colleges. TEQSA requires institutions to meet specific standards related to learning resources and includes library facilities.</t>
  </si>
  <si>
    <t>https://www.teqsa.gov.au/how-we-regulate/higher-education-standards-framework-2021</t>
  </si>
  <si>
    <t>Artificial intelligence</t>
  </si>
  <si>
    <t>Cyber security</t>
  </si>
  <si>
    <t>To keep abreast of surveillance systems and big data technologies that threaten our information environments and  ensure adherence to current policy and information security management standards.</t>
  </si>
  <si>
    <t>Partially</t>
  </si>
  <si>
    <t>I</t>
  </si>
  <si>
    <t>Systems Librarian</t>
  </si>
  <si>
    <t>https://www.iso.org/standard/27001</t>
  </si>
  <si>
    <t>Ethics Framework</t>
  </si>
  <si>
    <t>Research integrity requirements including authorship, data management, ethics and privacy still apply when using AI. Researchers are encouraged to pause and check publisher, partner and organisational policies before using AI tools</t>
  </si>
  <si>
    <t>https://www.arc.gov.au/about-arc/program-policies/research-integrity/research-integrity-policy</t>
  </si>
  <si>
    <t>Digital Health Guidelines</t>
  </si>
  <si>
    <t xml:space="preserve"> Australian Digital Health Agency provides guidance on building cyber resilience and responsible use of AI</t>
  </si>
  <si>
    <t>https://www.digitalhealth.gov.au/healthcare-providers/cyber-security-for-healthcare-providers</t>
  </si>
  <si>
    <t>Hospital policy</t>
  </si>
  <si>
    <t>AI is not to be used in any content production workflow at the hospital until formally approved by the appropriate Governance Committee</t>
  </si>
  <si>
    <t>https://www.ahpra.gov.au/Resources/Artificial-Intelligence-in-healthcare.aspx</t>
  </si>
  <si>
    <t>NHMRC Grants</t>
  </si>
  <si>
    <t>NHMRC recognises that the use of generative AI may present a number of opportunities and challenges. Information provided to generative AI may enter the public domain and be accessed by unspecified third parties. Information produced by generative AI may inadvertently use the intellectual property of others or be factually incorrect.</t>
  </si>
  <si>
    <t xml:space="preserve">E </t>
  </si>
  <si>
    <t>Clinical Librarian</t>
  </si>
  <si>
    <t>https://www.nhmrc.gov.au/about-us/resources/policy-use-generative-artificial-intelligence</t>
  </si>
  <si>
    <t>Communication &amp; Engagement</t>
  </si>
  <si>
    <t>Hospital communications</t>
  </si>
  <si>
    <t>All communications must be conducted in a respectful tone, provide informative content, and adhere to style guide</t>
  </si>
  <si>
    <t>https://www.health.gov.au/using-our-websites/about-our-website#:~:text=Transforming%20our%20website,-On%2017%20July&amp;text=We've:,followed%20Government%20best%20practices.</t>
  </si>
  <si>
    <t>Media strategy</t>
  </si>
  <si>
    <t>Local Social Media Policy</t>
  </si>
  <si>
    <t>Website style guide</t>
  </si>
  <si>
    <t>Website design and content must conforming to organisational style guides</t>
  </si>
  <si>
    <t>Local Website Style Guide</t>
  </si>
  <si>
    <t>Equity, Diversity, Inclusion (EDI)</t>
  </si>
  <si>
    <t>First Nations</t>
  </si>
  <si>
    <t>Inclusion of First Nations priorities in library research and service planning</t>
  </si>
  <si>
    <t>Collection Development</t>
  </si>
  <si>
    <t>https://www.aihw.gov.au/family-domestic-and-sexual-violence/population-groups/aboriginal-and-torres-strait-islander-people</t>
  </si>
  <si>
    <t>Indigenous Cultural and Intellectual Property (ICIP) refers to all aspects of Aboriginal and Torres Strait Islander peoples' traditional knowledge and cultural expressions.</t>
  </si>
  <si>
    <t>Medium</t>
  </si>
  <si>
    <t>https://www.artslaw.com.au/information-sheet/indigenous-cultural-intellectual-property-icip-aitb/</t>
  </si>
  <si>
    <t>Current movement toward open data and open science does not fully engage with Indigenous Peoples rights and interests</t>
  </si>
  <si>
    <t>https://www.gida-global.org/care</t>
  </si>
  <si>
    <t>LGBTIQA+</t>
  </si>
  <si>
    <t>Commitment to providing an inclusive, safe and respectful association and work environment</t>
  </si>
  <si>
    <t>https://www.aihw.gov.au/family-domestic-and-sexual-violence/population-groups/lgbtiqa-people</t>
  </si>
  <si>
    <t>Veterans</t>
  </si>
  <si>
    <t>Provide a accessible library collection of resources on PTSD etc to support the veteran and currently serving community</t>
  </si>
  <si>
    <t>https://www.aihw.gov.au/family-domestic-and-sexual-violence/population-groups/veteran-families</t>
  </si>
  <si>
    <t>Finance</t>
  </si>
  <si>
    <t>Awards (funding support)</t>
  </si>
  <si>
    <t>Grants awarded to provide financial assistance must be authorised by receiving agency and acknowledgements may be required</t>
  </si>
  <si>
    <t>Award recipient</t>
  </si>
  <si>
    <t>https://www.grants.gov.au/</t>
  </si>
  <si>
    <t>Budget management</t>
  </si>
  <si>
    <t>Auditors are looking at the accuracy, completeness and transparency (clear disclosure of budget variations, assumptions like exchange rate impacts).</t>
  </si>
  <si>
    <t>https://www.anao.gov.au/about/audit-process</t>
  </si>
  <si>
    <t>SPF - Special Purpose Funds</t>
  </si>
  <si>
    <t>Hospitals use SPFs for a range of business activities such as the provision of facilities and running training courses</t>
  </si>
  <si>
    <t>https://www.canberrahealthservices.act.gov.au/__data/assets/word_doc/0003/1981218/Audit-Program-clinical-and-non-clinical_New.docx</t>
  </si>
  <si>
    <t>People and culture</t>
  </si>
  <si>
    <t>Code of conduct</t>
  </si>
  <si>
    <t>Policies that outline behaviour around your service, safety, security, may include dispute resolution, outline usual/reasonable approach to requests</t>
  </si>
  <si>
    <t>Local Policy on living organisations values</t>
  </si>
  <si>
    <t>Competencies</t>
  </si>
  <si>
    <t>Awareness of ALIA HLA professional competencies. We define competencies as the demonstrable knowledge, skills, abilities and behaviours that contribute to individual and organisational performance.</t>
  </si>
  <si>
    <t>https://www.alia.org.au/Web/Web/Careers/LIS-Framework-Pathways-Project/LIS-Workforce-Framework.aspx</t>
  </si>
  <si>
    <t>Ethics</t>
  </si>
  <si>
    <t>Understanding the ethical frameworks of the hospital and Library &amp; Information Services (LIS) workforce</t>
  </si>
  <si>
    <t>https://read.alia.org.au/alia-code-ethics-australian-lis-workforce-long-version</t>
  </si>
  <si>
    <t>Discrimination</t>
  </si>
  <si>
    <t>Suite of National legislations we must be aware of when recruiting, Age, Disability, Racial and Sex  Discrimination Acts. You may be guided by your organisation and these will be embedded into policy and procedures</t>
  </si>
  <si>
    <t>https://www.ag.gov.au/rights-and-protections/human-rights-and-anti-discrimination/australias-anti-discrimination-law</t>
  </si>
  <si>
    <t>Privacy</t>
  </si>
  <si>
    <t>Know your obligations for handling personal information of your staff, students and users: Privacy Act (1988) and various State legislation like Privacy &amp; Data Protection Act; Health Record Act; Public Records Act</t>
  </si>
  <si>
    <t>https://www.legislation.vic.gov.au/in-force/acts/privacy-and-data-protection-act-2014/032</t>
  </si>
  <si>
    <t>Professional Development/ CPD</t>
  </si>
  <si>
    <t>Understand the hour requirements for CPD which is nominally achieved annually. Provide options and opportunities that staff need to fulfill their skill and educational requirements for their respective position.</t>
  </si>
  <si>
    <t>https://alia.org.au/common/Uploaded%20files/ALIA-Docs/Member-Docs/CPD-Competencies/ALIA%20CPD%20Scheme%20Handbook%202024.pdf</t>
  </si>
  <si>
    <t>Position descriptions</t>
  </si>
  <si>
    <t>Many organisations require regular updates (biannually) to ensure skills and roles remain relevant to busines objectives</t>
  </si>
  <si>
    <t>Local HR Policy</t>
  </si>
  <si>
    <t>Research</t>
  </si>
  <si>
    <t>Advocacy</t>
  </si>
  <si>
    <t>Good Institutional Practice Guide (NHMRC) excluded the contribution made by Health Librarians and the importance of having and funding a library collection. But we still need to be proactive and use this guide.</t>
  </si>
  <si>
    <t>NA</t>
  </si>
  <si>
    <t>Research Office</t>
  </si>
  <si>
    <t>https://consultations.nhmrc.gov.au/research-quality-and-equity/consultation-good-institutional-practice-guide/supporting_documents/Good%20Institutional%20Practice%20GuideConsultation%20Draft2024%20Designed%20version.pdf</t>
  </si>
  <si>
    <t>National Health and Medical Research Strategy</t>
  </si>
  <si>
    <t>https://www.health.gov.au/our-work/national-health-and-medical-research-strategy</t>
  </si>
  <si>
    <t>FAIR Data Principles for scientific data management and stewardship provides guiding principles and initiatives to improve our organisations contributions.</t>
  </si>
  <si>
    <t>https://digitalscience.figshare.com/articles/report/Australian_National_Persistent_Identifier_PID_Benchmarking_Toolkit_Consultation_Draft_June_2025_/29281667/2?file=55327559</t>
  </si>
  <si>
    <t>ARCD's Australian PID strategy Benchmarking Project (using FAIR principles to  improve our ability to map Australia's research)</t>
  </si>
  <si>
    <t>https://www.go-fair.org/fair-principles/</t>
  </si>
  <si>
    <t>Good clinical practice provides a framework of principles which aim to ensure the safety of research participants and the integrity and validity of data.</t>
  </si>
  <si>
    <t>https://globalhealthtrainingcentre.tghn.org/ich-good-clinical-practice/</t>
  </si>
  <si>
    <t>Human Research Ethics Committees (HRECs) now require Annual ethics reports for all registered trials. The data from these annual reports is summarised in an activity report and provided to the Australian Health Ethics Committee.</t>
  </si>
  <si>
    <t>Annual</t>
  </si>
  <si>
    <t>https://www.nhmrc.gov.au/research-policy/ethics/human-research-ethics-committees</t>
  </si>
  <si>
    <t>Grants &amp; OA Policies</t>
  </si>
  <si>
    <t xml:space="preserve">ARC requires all public awarded research focused funding body grantees to make research outputs publicly accessible through institutional repositories or websites. </t>
  </si>
  <si>
    <t>Within 12 months</t>
  </si>
  <si>
    <t>https://www.arc.gov.au/about-arc/program-policies/open-access-policy</t>
  </si>
  <si>
    <t>Publishing</t>
  </si>
  <si>
    <t>Promotion of clinical research protocols (SPIRIT statement protocol recommendations for interventional research etc.)</t>
  </si>
  <si>
    <t>https://spirit-statement.org/spirit-statement/</t>
  </si>
  <si>
    <t>ICMJE (International Committee of Medical Journal Editors) provide guidelines that define the role of authors and contributors. They also provide ongoing training and education that promotes and supports responsible research conduct and follows established conventions for authors and contributors</t>
  </si>
  <si>
    <t>https://www.icmje.org/recommendations/browse/roles-and-responsibilities/defining-the-role-of-authors-and-contributors.html</t>
  </si>
  <si>
    <t>Journal authorship guidelines and policies - many publishers allow the use generative AI and AI-assisted technologies in the writing process (with disclosure) before submission, however prohibit the alteration to content post submission.</t>
  </si>
  <si>
    <t>https://www.elsevier.com/en-au/about/policies-and-standards/the-use-of-generative-ai-and-ai-assisted-technologies-in-writing-for-elsevier</t>
  </si>
  <si>
    <t>Trial Protocols</t>
  </si>
  <si>
    <t>The SPIRIT-CONSORT guidelines offer a standard way to report trial protocols and findings - supporting research authors to report their trials completely and transparently and for them to be able to critically appraise, interpret and use the research evidence found SEPTRE and COBWEB are also recommended.</t>
  </si>
  <si>
    <t>https://www.consort-spirit.org/</t>
  </si>
  <si>
    <t>Resources (Information &amp; data)</t>
  </si>
  <si>
    <t>Copyright</t>
  </si>
  <si>
    <t>Fair dealing principles, understanding what activities do not infringe copyright, where there can be an exception is core to library service provision, especially in but not limited to Document Delivery</t>
  </si>
  <si>
    <t>https://www5.austlii.edu.au/au/legis/cth/consol_act/ca1968133/</t>
  </si>
  <si>
    <t>Collection management</t>
  </si>
  <si>
    <t>Creating and maintaining access points to information is a core activity for a library. Providing a single source of truth; ensuring regular backups; data integrity; use of industry standards EBA, and link resolvers KBART, SEUR and SUSHI and COUNTER-compliant usage data</t>
  </si>
  <si>
    <t>https://www.projectcounter.org/wp-content/uploads/2016/11/counterart_cop_October2015.pdf</t>
  </si>
  <si>
    <t>Creative Commons licenses</t>
  </si>
  <si>
    <t>Public copyright or attribution license guidance is a core area of information creation and curation</t>
  </si>
  <si>
    <t>https://creativecommons.org/share-your-work/cclicenses/</t>
  </si>
  <si>
    <t>License agreements</t>
  </si>
  <si>
    <t>Navigating, negotiating and managing vendors license agreements</t>
  </si>
  <si>
    <t>https://copyright.unimelb.edu.au/copyright-and-research/understanding-publishing-agreements</t>
  </si>
  <si>
    <t>Open Access publishing</t>
  </si>
  <si>
    <t xml:space="preserve">Open access publishing pathways vary and alignment with your organisation principles to support discoverability whilst managing costs is key. </t>
  </si>
  <si>
    <t>https://library.unimelb.edu.au/open-scholarship/principles</t>
  </si>
  <si>
    <t>Resource sharing</t>
  </si>
  <si>
    <t>Libraries play an important role in sharing copyrighted and licenced resources via interlibrary loan and document delivery services.</t>
  </si>
  <si>
    <t>https://read.alia.org.au/interlibrary-resource-sharing-best-practice-guidelines</t>
  </si>
  <si>
    <t>Standards</t>
  </si>
  <si>
    <t>NSQHS</t>
  </si>
  <si>
    <t xml:space="preserve">Health Library Accreditation Guidance tool kit. This ready-to-use 
resource includes activity examples and modifiable templates to help libraries demonstrate their role in delivering evidence-based practices. </t>
  </si>
  <si>
    <t>https://hla.alia.org.au/nsqhs-standards-examples-templates/</t>
  </si>
  <si>
    <t>NHMRC</t>
  </si>
  <si>
    <t>The NHMRC  procedures and requirements draw on Australian and international best practice in evidence review and guideline development and incorporate dimensions from internationally validated guideline appraisal instruments.</t>
  </si>
  <si>
    <t>https://www.nhmrc.gov.au/about-us/publications/procedures-and-requirements-meeting-nhmrc-standards-clinical-practice-guidelines</t>
  </si>
  <si>
    <t>PRISMA</t>
  </si>
  <si>
    <t>PRISMA (Preferred Reporting Items for Systematic Reviews and Meta-Analyses) is widely considered an industry ''gold'' standard for reporting systematic reviews and meta-analyses. It is a set of evidence-based recommendations for reporting these types of studies, aiming to improve the transparency, completeness, and accuracy of published research</t>
  </si>
  <si>
    <t>https://www.prisma-statement.org/</t>
  </si>
  <si>
    <t>Strategic plans</t>
  </si>
  <si>
    <t>Library</t>
  </si>
  <si>
    <t>A hospital library strategic plan outlines the library's direction and goals, aligning with the overall hospital's mission and objectives. It involves analyzing the current situation, defining desired future states, developing implementation strategies, and establishing evaluation methods</t>
  </si>
  <si>
    <t>https://read.alia.org.au/file/155/download?token=M-lWLuhE                                                  https://digital-scholarship.org/digitalkoans/2023/11/28/ifla-ai-sig-developing-a-library-strategic-response-to-artificial-intelligence/</t>
  </si>
  <si>
    <t>Health Department</t>
  </si>
  <si>
    <t>Outlines departments broad goals, vision and objectives that it hopes to achieve within a specified time period</t>
  </si>
  <si>
    <t>https://www.health.vic.gov.au/our-strategic-plan-2023-27</t>
  </si>
  <si>
    <t>Hospital</t>
  </si>
  <si>
    <t>Outlines hospitals goals, vision and objectives that it hopes to achieve within a specified time period</t>
  </si>
  <si>
    <t>Local Hospital Plan</t>
  </si>
  <si>
    <t>Local Public Health Units</t>
  </si>
  <si>
    <t>Varies depending on state; work with the DoH to keep local communities health, safe and assist with coordinating health programs that impact the region</t>
  </si>
  <si>
    <t>https://www.health.vic.gov.au/local-public-health-units</t>
  </si>
  <si>
    <t>Public Health &amp; Wellbeing</t>
  </si>
  <si>
    <t>Public Health &amp; Wellbeing Act 2008 and PH&amp;W Regulations are key pieces of legislation in Victoria aimed at protecting and improving the health and wellbeing of the population</t>
  </si>
  <si>
    <t>https://www.health.vic.gov.au/legislation/public-health-and-wellbeing-act-2008</t>
  </si>
  <si>
    <t>Sustainability</t>
  </si>
  <si>
    <t xml:space="preserve">Choosing Wisely </t>
  </si>
  <si>
    <t>ACSQHS has incorporated Choosing Wisely initiatives into a new program Better Care Everywhere which builds on the principles of Choosing Wisely while incorporating Commissions existing programs</t>
  </si>
  <si>
    <t>https://www.choosingwisely.org.au/</t>
  </si>
  <si>
    <t>Environmental sustainability and climate resilience in Healthcare</t>
  </si>
  <si>
    <t>Hospital is dedicated to fostering a healthier future for our patients, staff and community by developing a framework that will focus on environmental sustainability, social impact and ethical governance practices.</t>
  </si>
  <si>
    <t>https://www.safetyandquality.gov.au/standards/environmental-sustainability-and-climate-resilience-healthcare-module#:~:text=The%20Commission%20has%20drafted%20the,and%20healthcare's%20contribution%20to%20climate</t>
  </si>
  <si>
    <t>Global Green &amp; Healthy Hospitals (GGHH) Framework</t>
  </si>
  <si>
    <t xml:space="preserve">Sustainable practices and projects into its operations, aiming to reduce environmental impact and promote health and wellbeing - Environmental Management Strategy </t>
  </si>
  <si>
    <t>https://greenhospitals.org/</t>
  </si>
  <si>
    <t>Systems</t>
  </si>
  <si>
    <t>Linked data (organising and connecting)</t>
  </si>
  <si>
    <t>All authors institution authors must register for an ORCID id</t>
  </si>
  <si>
    <t>Researchers</t>
  </si>
  <si>
    <t>https://unimelb.libguides.com/researcher_profiles/orcid</t>
  </si>
  <si>
    <t>Use of international identifiers: MARC 21, AACR2, RDA, Keywords</t>
  </si>
  <si>
    <t>Record all assets against international classification and cataloguing standards</t>
  </si>
  <si>
    <t>Cataloguer</t>
  </si>
  <si>
    <t>https://trove.nla.gov.au/standards-cataloguing-and</t>
  </si>
  <si>
    <t>Legal deposit</t>
  </si>
  <si>
    <t>Hospital deposits all publications with the home state or territory library</t>
  </si>
  <si>
    <t>https://www.library.gov.au/services/publishers-and-self-publishers/legal-deposit#heading-1610-3</t>
  </si>
  <si>
    <t>URI (uniform resource identifiers</t>
  </si>
  <si>
    <t xml:space="preserve">Ensure all identifiers are used - organisations publishing of Annual Reports or Corporate plans to be lodged with </t>
  </si>
  <si>
    <t>https://developer.digitalhealth.gov.au/standards/uri-standard</t>
  </si>
  <si>
    <t>Workplace safety</t>
  </si>
  <si>
    <t>Compliance (International Safety Standard)</t>
  </si>
  <si>
    <t>The hospital may be certified against ISO 45001; auditors do inspect so it is important we can demonstrate compliance</t>
  </si>
  <si>
    <t>Not-applicable</t>
  </si>
  <si>
    <t>OH&amp;S rep</t>
  </si>
  <si>
    <t>https://www.iso.org/standard/63787.html</t>
  </si>
  <si>
    <t>NSQHS Standard</t>
  </si>
  <si>
    <t>NSQHS Std:3 Prevention &amp; Controlling Infections.</t>
  </si>
  <si>
    <t>Monthly</t>
  </si>
  <si>
    <t>https://www.safetyandquality.gov.au/publications-and-resources/resource-library/australian-guidelines-prevention-and-control-infection-healthcare</t>
  </si>
  <si>
    <t>Occupational Health and Safety Regulations</t>
  </si>
  <si>
    <t>Employers have a duty under the Occupational Health and Safety Act 2004 (OHS Act) to provide and maintain a working environment that is safe and without risks to health, so far as reasonably practicable. Preventing falls risks - obstacles (kick stools), obstructions (trip hazards) and slips (worn carpet or dog eared mats)</t>
  </si>
  <si>
    <t>Semi-annual</t>
  </si>
  <si>
    <t>https://www.worksafe.vic.gov.au/preventing-slips-trips-and-falls-under-2-metres</t>
  </si>
  <si>
    <t>Risk audits completed</t>
  </si>
  <si>
    <t>https://www.legislation.vic.gov.au/in-force/statutory-rules/occupational-health-and-safety-regulations-2017/016</t>
  </si>
  <si>
    <t>Fire warden training for team; extinguishers accessible, exits clear etc.</t>
  </si>
  <si>
    <t>https://www.worksafe.vic.gov.au/health-and-safety-representatives</t>
  </si>
  <si>
    <t>ALIA HLA Compliance - Action overview</t>
  </si>
  <si>
    <t>Categories &amp; Activities</t>
  </si>
  <si>
    <t>Actions</t>
  </si>
  <si>
    <t>Task no.</t>
  </si>
  <si>
    <t>Tasks Jan - Dec 2025</t>
  </si>
  <si>
    <t>Evidence</t>
  </si>
  <si>
    <t>Notes</t>
  </si>
  <si>
    <t>Comply (Yes, Partial, No)</t>
  </si>
  <si>
    <t>Std 1: Support clinicians to use the best available evidence including relevant clinical care standards developed by ACSQHS</t>
  </si>
  <si>
    <t>1.1.1</t>
  </si>
  <si>
    <t>Article delivery</t>
  </si>
  <si>
    <t>Supply article request for all staff within 48 hours</t>
  </si>
  <si>
    <t>Consider a survey on what clinicians are doing with the evidence supplied</t>
  </si>
  <si>
    <t>Yes</t>
  </si>
  <si>
    <t>1.1.2</t>
  </si>
  <si>
    <t>Literature review support</t>
  </si>
  <si>
    <t>Monthly education sessions on how to search the evidence</t>
  </si>
  <si>
    <t>Sessions</t>
  </si>
  <si>
    <t>1.1.3</t>
  </si>
  <si>
    <t>Adhered to global review protocols (PRISMA-SR etc)</t>
  </si>
  <si>
    <t>Consultations</t>
  </si>
  <si>
    <t>1.1.4</t>
  </si>
  <si>
    <t>Critical appraisal of evidence</t>
  </si>
  <si>
    <t>Promote global standard tools (CASP, JBI etc)</t>
  </si>
  <si>
    <t>Std 1: Maintain currency and effectiveness of policies, procedures and protocols</t>
  </si>
  <si>
    <t>1.1.5</t>
  </si>
  <si>
    <t>Review of hospital Clinical Policy, Procedures and Guidelines (CPP&amp;G)</t>
  </si>
  <si>
    <t>Attend monthly meetings</t>
  </si>
  <si>
    <t>Report on CPP&amp;G's reviewed</t>
  </si>
  <si>
    <t>1.1.6</t>
  </si>
  <si>
    <t>Review new CPP&amp;G's</t>
  </si>
  <si>
    <t>Reference check; ensure citations refer back to latest evidence, using recent evidence (5 years approx)</t>
  </si>
  <si>
    <t>Hospital wide only</t>
  </si>
  <si>
    <t>Review RACS (Royal Australasian College of Surgeons) requirements</t>
  </si>
  <si>
    <t>Provide educational facility</t>
  </si>
  <si>
    <t>Library access 24/7</t>
  </si>
  <si>
    <t>1.2.1</t>
  </si>
  <si>
    <t>Access to core course text</t>
  </si>
  <si>
    <t>Subscription to Springer e-Book collection that includes "Surgery complications, risks and consequences book series''</t>
  </si>
  <si>
    <t>Score</t>
  </si>
  <si>
    <t>Artificial intellegence</t>
  </si>
  <si>
    <t>Ethical AI Framework</t>
  </si>
  <si>
    <t>Documentation</t>
  </si>
  <si>
    <t>2.1.1</t>
  </si>
  <si>
    <t>Develop an ethical AI framework that will guide the usage of this computer technology for library staff and patrons who may use AI to generate content; focus on finding verified evidence, develop skills to understand tool inadequacies and biases, scams and privacy.</t>
  </si>
  <si>
    <t>Publish  library's Ethical Framework on library website</t>
  </si>
  <si>
    <t>Usage on website monthly</t>
  </si>
  <si>
    <t>Education and training</t>
  </si>
  <si>
    <t>2.1.2</t>
  </si>
  <si>
    <t>Library staff conduct regular training sessions to provide foundational knowledge of AI tools and suggest approved GenAI offerings</t>
  </si>
  <si>
    <t>Using the institutional research repository and monitoring where authors have declared using AI in their article preparation</t>
  </si>
  <si>
    <t>Critical appraisal awareness</t>
  </si>
  <si>
    <t>2.1.3</t>
  </si>
  <si>
    <t xml:space="preserve">
Critical appraisal of AI tools
Use of AI tools
</t>
  </si>
  <si>
    <t>Creation of a GenAI tool evaluation grid ensures AI solutions adopted and utilised within the hospital are safe and appropriate. Updated annually or when a new tool is promoted and has the potential for high uptake in the research market</t>
  </si>
  <si>
    <t>Scheduling of social media posts</t>
  </si>
  <si>
    <t>3.2.1</t>
  </si>
  <si>
    <t>Evaluate best tool for scheduling - Buffer or Hootsuite</t>
  </si>
  <si>
    <t>Hootsuite implemented due to functionality and user-friendliness</t>
  </si>
  <si>
    <t>Free tool</t>
  </si>
  <si>
    <t>3.2.2</t>
  </si>
  <si>
    <t>Create a schedule for social media posts</t>
  </si>
  <si>
    <t>Library services, education and training, evidence briefings etc promoted daily</t>
  </si>
  <si>
    <t>Consider specific days for same communications</t>
  </si>
  <si>
    <t>Redesign library websites to match new hospital branding</t>
  </si>
  <si>
    <t>3.3.1</t>
  </si>
  <si>
    <t xml:space="preserve">Starting with the Library homepage review the site map, landing pages and affiliated links </t>
  </si>
  <si>
    <t>Site map updated and available on shared drive</t>
  </si>
  <si>
    <t>3.3.2</t>
  </si>
  <si>
    <t>Identify high use landing pages in order to prioritise rebranding</t>
  </si>
  <si>
    <t>Website statistics for homepage and landing pages</t>
  </si>
  <si>
    <t>Partial</t>
  </si>
  <si>
    <t>3.3.3</t>
  </si>
  <si>
    <t>Check all low use page activity to consider removal, update and rebranding</t>
  </si>
  <si>
    <t>Work scheduled to be conducted over the coming months</t>
  </si>
  <si>
    <t>EDI</t>
  </si>
  <si>
    <t>Cultural safety and education</t>
  </si>
  <si>
    <t>4.1.1</t>
  </si>
  <si>
    <t>Establish a First Nations research and reference collection to support cultural understanding and education</t>
  </si>
  <si>
    <t>Provide a current book collection of Indigenous materials</t>
  </si>
  <si>
    <t>Budget cuts</t>
  </si>
  <si>
    <t>4.1.2</t>
  </si>
  <si>
    <t>Participation during NAIDOC Week</t>
  </si>
  <si>
    <t>Establish a display of research that supports Indigenous health</t>
  </si>
  <si>
    <t>4.1.3</t>
  </si>
  <si>
    <t>Welcome to country</t>
  </si>
  <si>
    <t>Prefacing all formal meetings and training sessions</t>
  </si>
  <si>
    <t>4.1.4</t>
  </si>
  <si>
    <t>Included in all meeting agenda's and minutes</t>
  </si>
  <si>
    <t>Indigenous data sovereignty</t>
  </si>
  <si>
    <t>4.2.1</t>
  </si>
  <si>
    <t>Indigenous Cultural and Intellectual Property principles to strenghten control over the application and use of Indigenous data and knowledge</t>
  </si>
  <si>
    <t>Develop a policy to ensure indigenous data sovereignty is has been considered when obtaining research information</t>
  </si>
  <si>
    <t>Working with Corporate Communications</t>
  </si>
  <si>
    <t>4.4.1</t>
  </si>
  <si>
    <t>Establish a LGBTIQA+ research and reference collection to support cultural understanding and education</t>
  </si>
  <si>
    <t>Provide a current book collection of LGBTIQA+</t>
  </si>
  <si>
    <t>Contributions from the community</t>
  </si>
  <si>
    <t>Currency exchange</t>
  </si>
  <si>
    <t>5.2.1</t>
  </si>
  <si>
    <t>Mapping of annual currency exchange fluctuations with budget impacts</t>
  </si>
  <si>
    <t>Clear indication of impact of currency exchange on cost of subscriptions</t>
  </si>
  <si>
    <t>Subscription review</t>
  </si>
  <si>
    <t>5.2.2</t>
  </si>
  <si>
    <t>Initiate multi-year subscriptions</t>
  </si>
  <si>
    <t>Increase in number of multi-year deals</t>
  </si>
  <si>
    <t>Licences</t>
  </si>
  <si>
    <t>5.2.3</t>
  </si>
  <si>
    <t>Understand the delegation requirements from Finance and Legal Council</t>
  </si>
  <si>
    <t>All licences / contracts appropriately signed</t>
  </si>
  <si>
    <t>5.2.4</t>
  </si>
  <si>
    <t>Create a licence approval workflow with Legal Council &amp; Finance</t>
  </si>
  <si>
    <t>All licences / contracts lodged Legal Council system</t>
  </si>
  <si>
    <t>Build capacity</t>
  </si>
  <si>
    <t>6.2.1</t>
  </si>
  <si>
    <t>Promote library service and staff as experts in the delivery of reference and information services</t>
  </si>
  <si>
    <t xml:space="preserve">Staff consult librarians on use of various ehealth digital databases and technologies </t>
  </si>
  <si>
    <t>6.2.2</t>
  </si>
  <si>
    <t>Design education sessions for clinical staff to increase their EBP literacy</t>
  </si>
  <si>
    <t>Clinicians consult librarians when requiring evidence for new research topics</t>
  </si>
  <si>
    <t>6.2.3</t>
  </si>
  <si>
    <t>Clinicians understand the value of conducting a literature search in dedicated biomedical databases such as MEDLINE, Embase, Cochrane Library</t>
  </si>
  <si>
    <t>Best practices</t>
  </si>
  <si>
    <t>7.1.1</t>
  </si>
  <si>
    <t>Education and training about good research practices</t>
  </si>
  <si>
    <t>Good research practices promoted in all education and training sessions</t>
  </si>
  <si>
    <t>Support PID program</t>
  </si>
  <si>
    <t>7.1.2</t>
  </si>
  <si>
    <t>Promote institution authors using ORCID</t>
  </si>
  <si>
    <t>All authors register for an ORCID</t>
  </si>
  <si>
    <t>FAIR Principles</t>
  </si>
  <si>
    <t>7.1.3</t>
  </si>
  <si>
    <t>Improve and promote the infrastructure supporting the reuse of scholarly data.</t>
  </si>
  <si>
    <t>Understanding of FAIR principles</t>
  </si>
  <si>
    <t>HREC training</t>
  </si>
  <si>
    <t>7.2.1</t>
  </si>
  <si>
    <t>Attend Biomedical Research Victoria - New Human Research Ethics training</t>
  </si>
  <si>
    <t>Induction Programme completed</t>
  </si>
  <si>
    <t>International Council for Harmonisation (ICH) Good Clinical Practice (GCP)</t>
  </si>
  <si>
    <t>7.2.2</t>
  </si>
  <si>
    <t>Undertake the Global Health Network (GHN) - ICH GCP E6(R3) training</t>
  </si>
  <si>
    <t xml:space="preserve">Certification </t>
  </si>
  <si>
    <t>Responsible authorship</t>
  </si>
  <si>
    <t>7.4.1</t>
  </si>
  <si>
    <t>Participate in developing and implementing an author and contributor policy</t>
  </si>
  <si>
    <t>Policy approved</t>
  </si>
  <si>
    <t>Resources</t>
  </si>
  <si>
    <t>Education &amp; training</t>
  </si>
  <si>
    <t>Incorprated importance of Fair Dealing Principles in all education &amp; training session</t>
  </si>
  <si>
    <t>Researchers understand the importance of completing a DocDel declaration</t>
  </si>
  <si>
    <t>CC licences</t>
  </si>
  <si>
    <t>Incorporate CC licence guidelines in the organisational wide Copyright Policy</t>
  </si>
  <si>
    <t>Authors utilise the option to select CC licences</t>
  </si>
  <si>
    <t>OA publishing</t>
  </si>
  <si>
    <t>Are researchers familiar with the OA options available within the hospital</t>
  </si>
  <si>
    <t>Reinforcement training</t>
  </si>
  <si>
    <t>Establish a webpage to provide principles and policies</t>
  </si>
  <si>
    <t>Measure usage - site traffic</t>
  </si>
  <si>
    <t>Do users know they can deposit research outputs in a shared repository</t>
  </si>
  <si>
    <t>Review input statistics and profiles</t>
  </si>
  <si>
    <t>PRISMA reporting</t>
  </si>
  <si>
    <t>9.3.1</t>
  </si>
  <si>
    <t>Incorporate an overview of importance of PRISMA guidelines in all literature search training</t>
  </si>
  <si>
    <t>PRISMA used in all organisations published papers</t>
  </si>
  <si>
    <t>9.3.2</t>
  </si>
  <si>
    <t>For complex literature searches promote tools and demonstrate how a PRISMA flowchart can be automatically generated</t>
  </si>
  <si>
    <t>PRISMA flowchart used in organisations published papers</t>
  </si>
  <si>
    <t>9.3.3</t>
  </si>
  <si>
    <t>For complex literature searches promote PRISMA checklists and extentions</t>
  </si>
  <si>
    <t>PRISMA mentioned in methodology of in hospitals published papers</t>
  </si>
  <si>
    <t>AI strategy</t>
  </si>
  <si>
    <t>10.1.1</t>
  </si>
  <si>
    <t>Develop a library strategic response to AI</t>
  </si>
  <si>
    <t>Improved AI literacy</t>
  </si>
  <si>
    <t>Compliance Audit</t>
  </si>
  <si>
    <t>10.1.2</t>
  </si>
  <si>
    <t>Embed an audit checklist into library workflows to ensure compliance and gain feedback on existing service offerings</t>
  </si>
  <si>
    <t>Audit implemented</t>
  </si>
  <si>
    <t>Survey</t>
  </si>
  <si>
    <t>10.1.3</t>
  </si>
  <si>
    <t>Conduct a survey to measure value and impact of the  information provided by the library and identify usage patterns (beyond counts)</t>
  </si>
  <si>
    <t>Survey response</t>
  </si>
  <si>
    <t>Choosing Wisely</t>
  </si>
  <si>
    <t>Promote the CW program</t>
  </si>
  <si>
    <t>Provide information on CW program</t>
  </si>
  <si>
    <t>Invitations to undertake searches and provide evidence</t>
  </si>
  <si>
    <t>Provide information on Tool Kits available</t>
  </si>
  <si>
    <t>Monitor website hits for links to CW Toolkits - JMO and Clincial Educators</t>
  </si>
  <si>
    <t>Linnked data</t>
  </si>
  <si>
    <t>Educate users on the importance of linked data</t>
  </si>
  <si>
    <t>12.1.1</t>
  </si>
  <si>
    <t>Promote ORCID ids to all staff</t>
  </si>
  <si>
    <t>All hospital authors have ORCID identifiers</t>
  </si>
  <si>
    <t>Legal deposit or corporate documents</t>
  </si>
  <si>
    <t>12.3.1</t>
  </si>
  <si>
    <t>Deposit all corporate publications to the appropriate libary</t>
  </si>
  <si>
    <t>Publications submitted with 2 months of them becoming available on the hospital website</t>
  </si>
  <si>
    <t>12.3.2</t>
  </si>
  <si>
    <t>Record all corporate publications in the hospital repository</t>
  </si>
  <si>
    <t>Maintain a Corporate Document repository on behalf of the organisation</t>
  </si>
  <si>
    <t xml:space="preserve">Std:3 Prevention &amp; Controlling Infections </t>
  </si>
  <si>
    <t>13.1.1</t>
  </si>
  <si>
    <t>Hand sanitiser available</t>
  </si>
  <si>
    <t>Hand sanitiser placed at entrance and service points</t>
  </si>
  <si>
    <t>Replacements per month</t>
  </si>
  <si>
    <t>13.1.2</t>
  </si>
  <si>
    <t>Manditory staff training</t>
  </si>
  <si>
    <t xml:space="preserve">Manditory training completed </t>
  </si>
  <si>
    <t>13.1.3</t>
  </si>
  <si>
    <t xml:space="preserve">Vaccination protocols </t>
  </si>
  <si>
    <t>Forms completed and submitted</t>
  </si>
  <si>
    <t>Occupational Health &amp; Safety Regulations</t>
  </si>
  <si>
    <t>OH&amp;S Audit</t>
  </si>
  <si>
    <t>13.2.1</t>
  </si>
  <si>
    <t>Manditory training</t>
  </si>
  <si>
    <t>Completed by all staff in recommended time frames</t>
  </si>
  <si>
    <t>13.2.2</t>
  </si>
  <si>
    <t>Risk Checklist</t>
  </si>
  <si>
    <t>Completed and risks reported</t>
  </si>
  <si>
    <t>6-monthly</t>
  </si>
  <si>
    <t xml:space="preserve">ALIA HLA Compliance - feedback </t>
  </si>
  <si>
    <t>Reflective questions (test compliance, and identify gaps)</t>
  </si>
  <si>
    <t>Reponse (Yes, No)</t>
  </si>
  <si>
    <t>Learnings, reflections, future actions identified</t>
  </si>
  <si>
    <t>NSQHS Standard 1</t>
  </si>
  <si>
    <t>Review of clinical policies, procedures and guidelines (CPP&amp;G)</t>
  </si>
  <si>
    <t>When preparing a procedure, are you aware that hospital libraries provide training on how to find relevant evidence?</t>
  </si>
  <si>
    <t>Consider adding to the request form a short survey to identify if the DocDel is for professional development, research or patient care?</t>
  </si>
  <si>
    <t>1.1.7</t>
  </si>
  <si>
    <t>When reading an article and considering to include it as a reference are you aware of and do you use critical appraisal tools?</t>
  </si>
  <si>
    <t>Critical appraisal whilst promoted in journal club and literature reivew consultations this step is often not considered when conducting general reading or policy review</t>
  </si>
  <si>
    <t>Do you know the different types of AI - machine learning, deep learning, generative AI using large language models (LLMs)?</t>
  </si>
  <si>
    <t xml:space="preserve">Are you aware of the current and emerging range of AI tools?     </t>
  </si>
  <si>
    <t>Do you understand the current regulatory, legal, ethical, privacy and data security standards that exists at a local hospital, state health department and national level that applies to use of AI tools?</t>
  </si>
  <si>
    <t>Are you aware of the guidelines (codes of conduct) for incorporating AI generated content in your assignments or published works.</t>
  </si>
  <si>
    <t>Can you determine if an AI model has been subjected to both internal or external validation?</t>
  </si>
  <si>
    <t>Can you assess the accuracy, safety, contextual appropriateness and limitations of AI tools when using these to find information relating to patient care.</t>
  </si>
  <si>
    <t>Training around APPRAISE-AI, SIFT, CRAAP and SMART successful</t>
  </si>
  <si>
    <t>As GenAI will make it easier to produce misinformation and/or fake images and videos, do you know where to report this activity if you discover unethical behaviour</t>
  </si>
  <si>
    <t>Media strategies</t>
  </si>
  <si>
    <t>Social media strategy</t>
  </si>
  <si>
    <t>Are you aware of the organisations media strategy?</t>
  </si>
  <si>
    <t>Do you know how to write a short promotion that is informative and respectful?</t>
  </si>
  <si>
    <t>Website style guides</t>
  </si>
  <si>
    <t>If you notice a broken link do you know how to report it?</t>
  </si>
  <si>
    <t>Do you feel comfortable discussing your cultural background with the librarians?</t>
  </si>
  <si>
    <t>Do you anticipate challenges when in finding culturally appropriate information?</t>
  </si>
  <si>
    <t>Does the library create a welcoming and inclusive environment for people with diverse backgrounds</t>
  </si>
  <si>
    <t>4.4.2</t>
  </si>
  <si>
    <t>Do you know how to address instances of discrimination or bias as a member of a research team</t>
  </si>
  <si>
    <t>Does the budget planning process allow for currency exchange variations?</t>
  </si>
  <si>
    <t>Does the organisation support multi year subscriptions (contracts / licences) to ensure the library can take advantage of cost predictability and potential savings?</t>
  </si>
  <si>
    <t>Are all licences / contracts need to be lodged with hospitals Legal Council?</t>
  </si>
  <si>
    <t>EBP Literacy</t>
  </si>
  <si>
    <t>When sourcing new information or clinical evidence do you search in a dedicated biomedical database?</t>
  </si>
  <si>
    <t>6.6.2</t>
  </si>
  <si>
    <t>Do you consult with your librarian when requiring evidence for new research topics?</t>
  </si>
  <si>
    <t>I understand the value of preparing a research protocol</t>
  </si>
  <si>
    <t>ICH Good Clinical Practice</t>
  </si>
  <si>
    <t>I am more confident when submitting an ethics submission for my research project</t>
  </si>
  <si>
    <t>I am aware of ICMJE recommendations for authors and contributors</t>
  </si>
  <si>
    <t>7.4.2</t>
  </si>
  <si>
    <t>I know the process to lodge an author or contibutor dispute</t>
  </si>
  <si>
    <t>8.1.1</t>
  </si>
  <si>
    <t>I understand why I need to sign a declaration for each article that I request via Document Delivery</t>
  </si>
  <si>
    <t>8.1.2</t>
  </si>
  <si>
    <t>I know that I can consult with a libarian regarding copyright and attribution queries?</t>
  </si>
  <si>
    <t>CC Licences</t>
  </si>
  <si>
    <t>8.3.1</t>
  </si>
  <si>
    <t>Can you share CC on a preprint service, blog or institutional repository?</t>
  </si>
  <si>
    <t>8.3.2</t>
  </si>
  <si>
    <t>When submitting my paper to a journal I know I have the option to chose an CC licence</t>
  </si>
  <si>
    <t>I understand there are PRISMA extensions to match my study design (SR, ScR, RRs etc)?</t>
  </si>
  <si>
    <t>Can your librarian provide advice on the appropriate study design for your research methodology?</t>
  </si>
  <si>
    <t>Do you know how to incorporate unpublished studies in your PRISMA flowchart?</t>
  </si>
  <si>
    <t>Incorporate this into future training</t>
  </si>
  <si>
    <t>AI Strategy</t>
  </si>
  <si>
    <t>Do you know the difference between narrow (weak) AI and general (strong) AI?</t>
  </si>
  <si>
    <t>Knowing that narrow AI is designed to do a specific task only where general AI aims at emulating human-level intellegence is an important AI literacy</t>
  </si>
  <si>
    <t>Do you consider ChatGPT as narrow AI?</t>
  </si>
  <si>
    <t>Answer is Yes but this would test responses and literacy</t>
  </si>
  <si>
    <t>Did the information that the library provide help save time?</t>
  </si>
  <si>
    <t>Did the article that the library sourced for you via document delivery assist with your clinical decision-making?</t>
  </si>
  <si>
    <t>Are you aware of the Junior Medical Officers (JMO) and student toolkit?</t>
  </si>
  <si>
    <t>Place a display in the library</t>
  </si>
  <si>
    <t>Do you know how your library contributes to hospitals global green initiatives</t>
  </si>
  <si>
    <t>Organise training, possibly prepare a Green Library statement</t>
  </si>
  <si>
    <t>As an author have you registered for an ORCID id</t>
  </si>
  <si>
    <t>Use of international identifers: MARC 21, AACR2, RDA, LCSH, Keywords</t>
  </si>
  <si>
    <t>Are all records uploaded into your local hospital library catalogue using the international standards?</t>
  </si>
  <si>
    <t>Are you aware of which publications qualify to be deposited with the collecting libraries (State Library or National Library)?</t>
  </si>
  <si>
    <t>Training required</t>
  </si>
  <si>
    <t>URI (uniform resource identifiers)</t>
  </si>
  <si>
    <t>Are corporate comunications aware and training in obtaining URI for the organisation published series: Annual Reports, Corporate Plans, Quality Reports</t>
  </si>
  <si>
    <t>Liase with Corporate Communications</t>
  </si>
  <si>
    <t>NSQHS Standard 3</t>
  </si>
  <si>
    <t xml:space="preserve">Prevention &amp; Controlling Infections </t>
  </si>
  <si>
    <t>Do you know that hand hygiene is part of manditory training for all staff within the hospital?</t>
  </si>
  <si>
    <t>Do you know it is not appropriate to visit the library in scrubs?</t>
  </si>
  <si>
    <t>Do you know you are required to wipe down shared library computer keyboards, mouse and other devices after use?</t>
  </si>
  <si>
    <t>When visiting the library, do you know where the Health, Safety &amp; Wellness Noticeboard containing the OH&amp;S  materials are displayed?</t>
  </si>
  <si>
    <t>If there was a fire in the library, do you know where the fire extinguishers are located?</t>
  </si>
  <si>
    <t>Have you ever had fire extinguisher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</si>
</sst>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u/>
      <sz val="11"/>
      <color theme="10"/>
      <name val="Aptos Narrow"/>
      <family val="2"/>
      <scheme val="minor"/>
    </font>
    <font>
      <b/>
      <sz val="11"/>
      <color theme="1"/>
      <name val="Aptos Narrow"/>
      <family val="2"/>
      <scheme val="minor"/>
    </font>
    <font>
      <b/>
      <sz val="18"/>
      <color theme="0"/>
      <name val="Aptos Narrow"/>
      <family val="2"/>
      <scheme val="minor"/>
    </font>
    <font>
      <b/>
      <sz val="18"/>
      <color rgb="FF000000"/>
      <name val="Calibri"/>
      <family val="2"/>
    </font>
    <font>
      <b/>
      <sz val="9"/>
      <color theme="1"/>
      <name val="Aptos Narrow"/>
      <family val="2"/>
      <scheme val="minor"/>
    </font>
    <font>
      <b/>
      <sz val="8"/>
      <color theme="1"/>
      <name val="Aptos Narrow"/>
      <family val="2"/>
      <scheme val="minor"/>
    </font>
    <font>
      <sz val="11"/>
      <name val="Aptos Narrow"/>
      <family val="2"/>
      <scheme val="minor"/>
    </font>
    <font>
      <b/>
      <sz val="11"/>
      <color rgb="FFFF0000"/>
      <name val="Aptos Narrow"/>
      <family val="2"/>
      <scheme val="minor"/>
    </font>
    <font>
      <u/>
      <sz val="9"/>
      <color theme="10"/>
      <name val="Aptos Narrow"/>
      <family val="2"/>
      <scheme val="minor"/>
    </font>
    <font>
      <sz val="9"/>
      <color theme="1"/>
      <name val="Aptos Narrow"/>
      <family val="2"/>
      <scheme val="minor"/>
    </font>
    <font>
      <b/>
      <sz val="16"/>
      <color theme="0"/>
      <name val="Aptos Narrow"/>
      <family val="2"/>
      <scheme val="minor"/>
    </font>
    <font>
      <b/>
      <sz val="16"/>
      <color theme="1"/>
      <name val="Aptos Narrow"/>
      <family val="2"/>
      <scheme val="minor"/>
    </font>
    <font>
      <sz val="9"/>
      <name val="Aptos Narrow"/>
      <family val="2"/>
      <scheme val="minor"/>
    </font>
    <font>
      <sz val="9"/>
      <color rgb="FF000000"/>
      <name val="Aptos Narrow"/>
      <family val="2"/>
      <scheme val="minor"/>
    </font>
    <font>
      <sz val="11"/>
      <color rgb="FF242424"/>
      <name val="Aptos Narrow"/>
      <charset val="1"/>
    </font>
    <font>
      <b/>
      <sz val="11"/>
      <color rgb="FF000000"/>
      <name val="Aptos Narrow"/>
    </font>
    <font>
      <b/>
      <sz val="9"/>
      <color rgb="FF000000"/>
      <name val="Aptos Narrow"/>
    </font>
  </fonts>
  <fills count="9">
    <fill>
      <patternFill patternType="none"/>
    </fill>
    <fill>
      <patternFill patternType="gray125"/>
    </fill>
    <fill>
      <patternFill patternType="solid">
        <fgColor rgb="FFC0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2"/>
        <bgColor indexed="64"/>
      </patternFill>
    </fill>
    <fill>
      <patternFill patternType="solid">
        <fgColor theme="8"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165">
    <xf numFmtId="0" fontId="0" fillId="0" borderId="0" xfId="0"/>
    <xf numFmtId="0" fontId="0" fillId="0" borderId="0" xfId="0" applyAlignment="1">
      <alignment wrapText="1"/>
    </xf>
    <xf numFmtId="0" fontId="1" fillId="0" borderId="0" xfId="1"/>
    <xf numFmtId="0" fontId="0" fillId="3" borderId="0" xfId="0" applyFill="1"/>
    <xf numFmtId="0" fontId="4" fillId="0" borderId="0" xfId="0" applyFont="1" applyAlignment="1">
      <alignment vertical="center" wrapText="1"/>
    </xf>
    <xf numFmtId="0" fontId="1" fillId="0" borderId="0" xfId="1" applyAlignment="1">
      <alignment vertical="center" wrapText="1"/>
    </xf>
    <xf numFmtId="0" fontId="0" fillId="0" borderId="0" xfId="0" applyAlignment="1">
      <alignment horizontal="center"/>
    </xf>
    <xf numFmtId="0" fontId="0" fillId="0" borderId="0" xfId="0" applyAlignment="1">
      <alignment horizontal="center" wrapText="1"/>
    </xf>
    <xf numFmtId="0" fontId="0" fillId="3" borderId="0" xfId="0" applyFill="1" applyAlignment="1">
      <alignment horizontal="center"/>
    </xf>
    <xf numFmtId="0" fontId="0" fillId="3" borderId="0" xfId="0" applyFill="1" applyAlignment="1">
      <alignment wrapText="1"/>
    </xf>
    <xf numFmtId="0" fontId="1" fillId="0" borderId="0" xfId="1" applyAlignment="1">
      <alignment wrapText="1"/>
    </xf>
    <xf numFmtId="0" fontId="0" fillId="0" borderId="0" xfId="0" applyAlignment="1">
      <alignment horizontal="left" wrapText="1"/>
    </xf>
    <xf numFmtId="0" fontId="0" fillId="0" borderId="0" xfId="0" applyAlignment="1">
      <alignment horizontal="left"/>
    </xf>
    <xf numFmtId="0" fontId="0" fillId="3" borderId="0" xfId="0" applyFill="1" applyAlignment="1">
      <alignment horizontal="center" wrapText="1"/>
    </xf>
    <xf numFmtId="9" fontId="0" fillId="0" borderId="0" xfId="0" applyNumberFormat="1" applyAlignment="1">
      <alignment horizontal="center"/>
    </xf>
    <xf numFmtId="0" fontId="0" fillId="2" borderId="0" xfId="0" applyFill="1" applyAlignment="1">
      <alignment wrapText="1"/>
    </xf>
    <xf numFmtId="0" fontId="0" fillId="2" borderId="0" xfId="0" applyFill="1"/>
    <xf numFmtId="0" fontId="2" fillId="3" borderId="1" xfId="0" applyFont="1" applyFill="1" applyBorder="1" applyAlignment="1">
      <alignment horizontal="center" vertical="top"/>
    </xf>
    <xf numFmtId="0" fontId="2" fillId="3" borderId="1" xfId="0" applyFont="1" applyFill="1" applyBorder="1" applyAlignment="1">
      <alignment vertical="top"/>
    </xf>
    <xf numFmtId="0" fontId="2" fillId="3" borderId="1" xfId="0" applyFont="1" applyFill="1" applyBorder="1" applyAlignment="1">
      <alignment vertical="top" wrapText="1"/>
    </xf>
    <xf numFmtId="0" fontId="0" fillId="2" borderId="0" xfId="0" applyFill="1" applyAlignment="1">
      <alignment horizontal="center"/>
    </xf>
    <xf numFmtId="17" fontId="0" fillId="0" borderId="0" xfId="0" applyNumberFormat="1" applyAlignment="1">
      <alignment horizontal="center"/>
    </xf>
    <xf numFmtId="17" fontId="0" fillId="0" borderId="0" xfId="0" applyNumberFormat="1" applyAlignment="1">
      <alignment horizontal="center" wrapText="1"/>
    </xf>
    <xf numFmtId="9" fontId="0" fillId="0" borderId="0" xfId="0" applyNumberFormat="1" applyAlignment="1">
      <alignment horizontal="center" wrapText="1"/>
    </xf>
    <xf numFmtId="0" fontId="9" fillId="0" borderId="0" xfId="1" applyFont="1"/>
    <xf numFmtId="0" fontId="9" fillId="0" borderId="0" xfId="1" applyFont="1" applyAlignment="1">
      <alignment wrapText="1"/>
    </xf>
    <xf numFmtId="0" fontId="10" fillId="0" borderId="0" xfId="0" applyFont="1"/>
    <xf numFmtId="0" fontId="10" fillId="3" borderId="0" xfId="0" applyFont="1" applyFill="1"/>
    <xf numFmtId="0" fontId="9" fillId="0" borderId="0" xfId="1" applyFont="1" applyAlignment="1">
      <alignment vertical="center" wrapText="1"/>
    </xf>
    <xf numFmtId="0" fontId="9" fillId="3" borderId="0" xfId="1" applyFont="1" applyFill="1"/>
    <xf numFmtId="0" fontId="0" fillId="4" borderId="0" xfId="0" applyFill="1" applyAlignment="1">
      <alignment horizontal="center" wrapText="1"/>
    </xf>
    <xf numFmtId="0" fontId="0" fillId="4" borderId="0" xfId="0" applyFill="1" applyAlignment="1">
      <alignment wrapText="1"/>
    </xf>
    <xf numFmtId="0" fontId="0" fillId="4" borderId="0" xfId="0" applyFill="1" applyAlignment="1">
      <alignment horizontal="center"/>
    </xf>
    <xf numFmtId="0" fontId="0" fillId="4" borderId="0" xfId="0" applyFill="1"/>
    <xf numFmtId="0" fontId="2" fillId="5" borderId="1" xfId="0" applyFont="1" applyFill="1" applyBorder="1" applyAlignment="1">
      <alignment vertical="top"/>
    </xf>
    <xf numFmtId="0" fontId="2" fillId="5" borderId="1" xfId="0" applyFont="1" applyFill="1" applyBorder="1" applyAlignment="1">
      <alignment vertical="top" wrapText="1"/>
    </xf>
    <xf numFmtId="0" fontId="2" fillId="5" borderId="1" xfId="0" applyFont="1" applyFill="1" applyBorder="1" applyAlignment="1">
      <alignment horizontal="center" vertical="top" wrapText="1"/>
    </xf>
    <xf numFmtId="0" fontId="2" fillId="6" borderId="1" xfId="0" applyFont="1" applyFill="1" applyBorder="1" applyAlignment="1">
      <alignment vertical="top" wrapText="1"/>
    </xf>
    <xf numFmtId="0" fontId="0" fillId="6" borderId="0" xfId="0" applyFill="1" applyAlignment="1">
      <alignment wrapText="1"/>
    </xf>
    <xf numFmtId="0" fontId="0" fillId="6" borderId="0" xfId="0" applyFill="1"/>
    <xf numFmtId="0" fontId="2" fillId="7" borderId="1" xfId="0" applyFont="1" applyFill="1" applyBorder="1" applyAlignment="1">
      <alignment vertical="top" wrapText="1"/>
    </xf>
    <xf numFmtId="0" fontId="9" fillId="0" borderId="0" xfId="1" applyFont="1" applyFill="1"/>
    <xf numFmtId="0" fontId="0" fillId="0" borderId="1" xfId="0" applyBorder="1" applyAlignment="1">
      <alignment horizontal="center"/>
    </xf>
    <xf numFmtId="0" fontId="0" fillId="3" borderId="1" xfId="0" applyFill="1" applyBorder="1" applyAlignment="1">
      <alignment horizontal="center"/>
    </xf>
    <xf numFmtId="0" fontId="0" fillId="0" borderId="1" xfId="0" applyBorder="1" applyAlignment="1">
      <alignment wrapText="1"/>
    </xf>
    <xf numFmtId="0" fontId="0" fillId="7" borderId="1" xfId="0" applyFill="1" applyBorder="1" applyAlignment="1">
      <alignment wrapText="1"/>
    </xf>
    <xf numFmtId="0" fontId="0" fillId="0" borderId="1" xfId="0" applyBorder="1" applyAlignment="1">
      <alignment horizontal="left"/>
    </xf>
    <xf numFmtId="0" fontId="9" fillId="0" borderId="1" xfId="1" applyFont="1" applyBorder="1"/>
    <xf numFmtId="0" fontId="0" fillId="3" borderId="1" xfId="0" applyFill="1" applyBorder="1"/>
    <xf numFmtId="0" fontId="0" fillId="0" borderId="1" xfId="0" applyBorder="1"/>
    <xf numFmtId="0" fontId="10" fillId="0" borderId="1" xfId="0" applyFont="1" applyBorder="1"/>
    <xf numFmtId="0" fontId="0" fillId="7" borderId="1" xfId="0" applyFill="1" applyBorder="1"/>
    <xf numFmtId="0" fontId="10" fillId="3" borderId="1" xfId="0" applyFont="1" applyFill="1" applyBorder="1"/>
    <xf numFmtId="0" fontId="0" fillId="3" borderId="1" xfId="0" applyFill="1" applyBorder="1" applyAlignment="1">
      <alignment wrapText="1"/>
    </xf>
    <xf numFmtId="0" fontId="9" fillId="3" borderId="1" xfId="1" applyFont="1" applyFill="1" applyBorder="1"/>
    <xf numFmtId="0" fontId="0" fillId="6" borderId="0" xfId="0" applyFill="1" applyAlignment="1">
      <alignment horizontal="center"/>
    </xf>
    <xf numFmtId="0" fontId="9" fillId="6" borderId="0" xfId="1" applyFont="1" applyFill="1"/>
    <xf numFmtId="9" fontId="0" fillId="6" borderId="0" xfId="0" applyNumberFormat="1" applyFill="1" applyAlignment="1">
      <alignment horizontal="center"/>
    </xf>
    <xf numFmtId="0" fontId="13" fillId="0" borderId="1" xfId="1" applyFont="1" applyBorder="1" applyAlignment="1">
      <alignment wrapText="1"/>
    </xf>
    <xf numFmtId="0" fontId="0" fillId="3" borderId="1" xfId="0" applyFill="1" applyBorder="1" applyAlignment="1">
      <alignment horizontal="center" wrapText="1"/>
    </xf>
    <xf numFmtId="0" fontId="3" fillId="2" borderId="2" xfId="0" applyFont="1" applyFill="1" applyBorder="1"/>
    <xf numFmtId="0" fontId="2" fillId="3" borderId="3" xfId="0" applyFont="1" applyFill="1" applyBorder="1"/>
    <xf numFmtId="0" fontId="0" fillId="0" borderId="3" xfId="0" applyBorder="1" applyAlignment="1">
      <alignment wrapText="1"/>
    </xf>
    <xf numFmtId="0" fontId="0" fillId="0" borderId="3" xfId="0" applyBorder="1"/>
    <xf numFmtId="0" fontId="8" fillId="0" borderId="3" xfId="0" applyFont="1" applyBorder="1"/>
    <xf numFmtId="0" fontId="7" fillId="0" borderId="3" xfId="0" applyFont="1" applyBorder="1" applyAlignment="1">
      <alignment wrapText="1"/>
    </xf>
    <xf numFmtId="0" fontId="0" fillId="0" borderId="4" xfId="0" applyBorder="1"/>
    <xf numFmtId="0" fontId="0" fillId="5" borderId="0" xfId="0" applyFill="1" applyAlignment="1">
      <alignment wrapText="1"/>
    </xf>
    <xf numFmtId="0" fontId="9" fillId="6" borderId="0" xfId="1" applyFont="1" applyFill="1" applyAlignment="1">
      <alignment wrapText="1"/>
    </xf>
    <xf numFmtId="0" fontId="2" fillId="6" borderId="0" xfId="0" applyFont="1" applyFill="1" applyAlignment="1">
      <alignment horizontal="left"/>
    </xf>
    <xf numFmtId="0" fontId="2" fillId="6" borderId="0" xfId="0" applyFont="1" applyFill="1" applyAlignment="1">
      <alignment horizontal="center"/>
    </xf>
    <xf numFmtId="0" fontId="2" fillId="5" borderId="0" xfId="0" applyFont="1" applyFill="1" applyAlignment="1">
      <alignment horizontal="center" wrapText="1"/>
    </xf>
    <xf numFmtId="0" fontId="2" fillId="0" borderId="1" xfId="0" applyFont="1" applyBorder="1" applyAlignment="1">
      <alignment horizontal="center" vertical="top" wrapText="1"/>
    </xf>
    <xf numFmtId="0" fontId="0" fillId="3" borderId="5" xfId="0" applyFill="1" applyBorder="1" applyAlignment="1">
      <alignment horizontal="center"/>
    </xf>
    <xf numFmtId="0" fontId="0" fillId="3" borderId="5" xfId="0" applyFill="1" applyBorder="1"/>
    <xf numFmtId="0" fontId="10" fillId="3" borderId="5" xfId="0" applyFont="1" applyFill="1" applyBorder="1"/>
    <xf numFmtId="0" fontId="0" fillId="0" borderId="5" xfId="0" applyBorder="1" applyAlignment="1">
      <alignment horizontal="center"/>
    </xf>
    <xf numFmtId="0" fontId="0" fillId="0" borderId="5" xfId="0" applyBorder="1"/>
    <xf numFmtId="0" fontId="0" fillId="7" borderId="5" xfId="0" applyFill="1" applyBorder="1" applyAlignment="1">
      <alignment wrapText="1"/>
    </xf>
    <xf numFmtId="0" fontId="0" fillId="0" borderId="5" xfId="0" applyBorder="1" applyAlignment="1">
      <alignment horizontal="center" wrapText="1"/>
    </xf>
    <xf numFmtId="0" fontId="9" fillId="0" borderId="5" xfId="1" applyFont="1" applyBorder="1"/>
    <xf numFmtId="0" fontId="0" fillId="4" borderId="5" xfId="0" applyFill="1" applyBorder="1"/>
    <xf numFmtId="0" fontId="0" fillId="4" borderId="5" xfId="0" applyFill="1" applyBorder="1" applyAlignment="1">
      <alignment wrapText="1"/>
    </xf>
    <xf numFmtId="0" fontId="0" fillId="4" borderId="5" xfId="0" applyFill="1" applyBorder="1" applyAlignment="1">
      <alignment horizontal="center" wrapText="1"/>
    </xf>
    <xf numFmtId="0" fontId="10" fillId="0" borderId="5" xfId="0" applyFont="1" applyBorder="1"/>
    <xf numFmtId="0" fontId="1" fillId="0" borderId="5" xfId="1" applyBorder="1"/>
    <xf numFmtId="0" fontId="0" fillId="0" borderId="1" xfId="0" applyBorder="1" applyAlignment="1">
      <alignment horizontal="center" wrapText="1"/>
    </xf>
    <xf numFmtId="0" fontId="2" fillId="8" borderId="0" xfId="0" applyFont="1" applyFill="1"/>
    <xf numFmtId="0" fontId="2" fillId="8" borderId="0" xfId="0" applyFont="1" applyFill="1" applyAlignment="1">
      <alignment horizontal="center" wrapText="1"/>
    </xf>
    <xf numFmtId="0" fontId="2" fillId="4" borderId="1" xfId="0" applyFont="1" applyFill="1" applyBorder="1" applyAlignment="1">
      <alignment vertical="top"/>
    </xf>
    <xf numFmtId="0" fontId="0" fillId="4" borderId="1" xfId="0" applyFill="1" applyBorder="1" applyAlignment="1">
      <alignment horizontal="center"/>
    </xf>
    <xf numFmtId="0" fontId="0" fillId="4" borderId="1" xfId="0" applyFill="1" applyBorder="1" applyAlignment="1">
      <alignment horizontal="left"/>
    </xf>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center" wrapText="1"/>
    </xf>
    <xf numFmtId="0" fontId="9" fillId="4" borderId="1" xfId="1" applyFont="1" applyFill="1" applyBorder="1" applyAlignment="1">
      <alignment vertical="center" wrapText="1"/>
    </xf>
    <xf numFmtId="0" fontId="0" fillId="3" borderId="5" xfId="0" applyFill="1" applyBorder="1" applyAlignment="1">
      <alignment horizontal="left"/>
    </xf>
    <xf numFmtId="0" fontId="0" fillId="0" borderId="5" xfId="0" applyBorder="1" applyAlignment="1">
      <alignment horizontal="left"/>
    </xf>
    <xf numFmtId="0" fontId="0" fillId="0" borderId="5" xfId="0" applyBorder="1" applyAlignment="1">
      <alignment wrapText="1"/>
    </xf>
    <xf numFmtId="0" fontId="0" fillId="4" borderId="5" xfId="0" applyFill="1" applyBorder="1" applyAlignment="1">
      <alignment horizontal="center"/>
    </xf>
    <xf numFmtId="0" fontId="0" fillId="4" borderId="5" xfId="0" applyFill="1" applyBorder="1" applyAlignment="1">
      <alignment horizontal="left"/>
    </xf>
    <xf numFmtId="0" fontId="0" fillId="4" borderId="5" xfId="0" applyFill="1" applyBorder="1" applyAlignment="1">
      <alignment horizontal="left" wrapText="1"/>
    </xf>
    <xf numFmtId="0" fontId="0" fillId="0" borderId="5" xfId="0" applyBorder="1" applyAlignment="1">
      <alignment horizontal="left" wrapText="1"/>
    </xf>
    <xf numFmtId="0" fontId="10" fillId="4" borderId="1" xfId="0" applyFont="1" applyFill="1" applyBorder="1"/>
    <xf numFmtId="0" fontId="10" fillId="4" borderId="0" xfId="0" applyFont="1" applyFill="1"/>
    <xf numFmtId="0" fontId="10" fillId="4" borderId="5" xfId="0" applyFont="1" applyFill="1" applyBorder="1"/>
    <xf numFmtId="0" fontId="0" fillId="0" borderId="6" xfId="0" applyBorder="1" applyAlignment="1">
      <alignment horizontal="center"/>
    </xf>
    <xf numFmtId="0" fontId="0" fillId="3" borderId="6" xfId="0" applyFill="1" applyBorder="1"/>
    <xf numFmtId="0" fontId="0" fillId="0" borderId="6" xfId="0" applyBorder="1"/>
    <xf numFmtId="0" fontId="0" fillId="7" borderId="6" xfId="0" applyFill="1" applyBorder="1" applyAlignment="1">
      <alignment wrapText="1"/>
    </xf>
    <xf numFmtId="0" fontId="0" fillId="0" borderId="6" xfId="0" applyBorder="1" applyAlignment="1">
      <alignment horizontal="center" wrapText="1"/>
    </xf>
    <xf numFmtId="0" fontId="9" fillId="0" borderId="6" xfId="1" applyFont="1" applyBorder="1"/>
    <xf numFmtId="0" fontId="15" fillId="0" borderId="5" xfId="0" applyFont="1" applyBorder="1" applyAlignment="1">
      <alignment horizontal="center"/>
    </xf>
    <xf numFmtId="0" fontId="15" fillId="0" borderId="5" xfId="0" applyFont="1" applyBorder="1"/>
    <xf numFmtId="0" fontId="9" fillId="4" borderId="1" xfId="1" applyFont="1" applyFill="1" applyBorder="1"/>
    <xf numFmtId="0" fontId="0" fillId="6" borderId="5" xfId="0" applyFill="1" applyBorder="1" applyAlignment="1">
      <alignment horizontal="left"/>
    </xf>
    <xf numFmtId="0" fontId="0" fillId="6" borderId="5" xfId="0" applyFill="1" applyBorder="1" applyAlignment="1">
      <alignment horizontal="center"/>
    </xf>
    <xf numFmtId="0" fontId="0" fillId="6" borderId="5" xfId="0" applyFill="1" applyBorder="1" applyAlignment="1">
      <alignment wrapText="1"/>
    </xf>
    <xf numFmtId="0" fontId="0" fillId="6" borderId="5" xfId="0" applyFill="1" applyBorder="1" applyAlignment="1">
      <alignment horizontal="left" wrapText="1"/>
    </xf>
    <xf numFmtId="0" fontId="0" fillId="5" borderId="5" xfId="0" applyFill="1" applyBorder="1" applyAlignment="1">
      <alignment horizontal="center"/>
    </xf>
    <xf numFmtId="0" fontId="0" fillId="5" borderId="5" xfId="0" applyFill="1" applyBorder="1" applyAlignment="1">
      <alignment horizontal="center" wrapText="1"/>
    </xf>
    <xf numFmtId="0" fontId="0" fillId="0" borderId="5" xfId="0" applyBorder="1" applyAlignment="1">
      <alignment horizontal="left" vertical="top"/>
    </xf>
    <xf numFmtId="0" fontId="0" fillId="4" borderId="5" xfId="0" applyFill="1" applyBorder="1" applyAlignment="1">
      <alignment horizontal="center" vertical="top" wrapText="1"/>
    </xf>
    <xf numFmtId="0" fontId="0" fillId="4" borderId="5" xfId="0" applyFill="1" applyBorder="1" applyAlignment="1">
      <alignment vertical="top"/>
    </xf>
    <xf numFmtId="0" fontId="0" fillId="4" borderId="5" xfId="0" applyFill="1" applyBorder="1" applyAlignment="1">
      <alignment horizontal="center" vertical="top"/>
    </xf>
    <xf numFmtId="0" fontId="9" fillId="4" borderId="5" xfId="1" applyFont="1" applyFill="1" applyBorder="1"/>
    <xf numFmtId="0" fontId="0" fillId="7" borderId="5" xfId="0" applyFill="1" applyBorder="1"/>
    <xf numFmtId="0" fontId="9" fillId="4" borderId="0" xfId="1" applyFont="1" applyFill="1"/>
    <xf numFmtId="0" fontId="2" fillId="0" borderId="0" xfId="0" applyFont="1" applyAlignment="1">
      <alignment horizontal="right"/>
    </xf>
    <xf numFmtId="0" fontId="9" fillId="0" borderId="5" xfId="1" applyFont="1" applyBorder="1" applyAlignment="1">
      <alignment wrapText="1"/>
    </xf>
    <xf numFmtId="0" fontId="9" fillId="4" borderId="0" xfId="1" applyFont="1" applyFill="1" applyAlignment="1">
      <alignment wrapText="1"/>
    </xf>
    <xf numFmtId="0" fontId="9" fillId="0" borderId="0" xfId="1" applyFont="1" applyFill="1" applyAlignment="1">
      <alignment wrapText="1"/>
    </xf>
    <xf numFmtId="0" fontId="9" fillId="0" borderId="0" xfId="1" applyFont="1" applyFill="1" applyAlignment="1"/>
    <xf numFmtId="0" fontId="0" fillId="7" borderId="5" xfId="0" applyFill="1" applyBorder="1" applyAlignment="1">
      <alignment horizontal="left"/>
    </xf>
    <xf numFmtId="0" fontId="0" fillId="7" borderId="5" xfId="0" applyFill="1" applyBorder="1" applyAlignment="1">
      <alignment horizontal="left" wrapText="1"/>
    </xf>
    <xf numFmtId="0" fontId="0" fillId="0" borderId="7" xfId="0" applyBorder="1" applyAlignment="1">
      <alignment horizontal="center"/>
    </xf>
    <xf numFmtId="0" fontId="0" fillId="3" borderId="7" xfId="0" applyFill="1" applyBorder="1"/>
    <xf numFmtId="0" fontId="0" fillId="0" borderId="7" xfId="0" applyBorder="1"/>
    <xf numFmtId="0" fontId="0" fillId="7" borderId="7" xfId="0" applyFill="1" applyBorder="1" applyAlignment="1">
      <alignment wrapText="1"/>
    </xf>
    <xf numFmtId="0" fontId="0" fillId="0" borderId="7" xfId="0" applyBorder="1" applyAlignment="1">
      <alignment horizontal="center" wrapText="1"/>
    </xf>
    <xf numFmtId="0" fontId="9" fillId="0" borderId="7" xfId="1" applyFont="1" applyBorder="1"/>
    <xf numFmtId="0" fontId="0" fillId="0" borderId="7" xfId="0" applyBorder="1" applyAlignment="1">
      <alignment horizontal="left"/>
    </xf>
    <xf numFmtId="0" fontId="0" fillId="0" borderId="7" xfId="0" applyBorder="1" applyAlignment="1">
      <alignment wrapText="1"/>
    </xf>
    <xf numFmtId="0" fontId="9" fillId="4" borderId="5" xfId="1" applyFont="1" applyFill="1" applyBorder="1" applyAlignment="1">
      <alignment vertical="center" wrapText="1"/>
    </xf>
    <xf numFmtId="9" fontId="0" fillId="4" borderId="0" xfId="0" applyNumberFormat="1" applyFill="1" applyAlignment="1">
      <alignment horizontal="center" wrapText="1"/>
    </xf>
    <xf numFmtId="9" fontId="0" fillId="4" borderId="0" xfId="0" applyNumberFormat="1" applyFill="1" applyAlignment="1">
      <alignment horizontal="center"/>
    </xf>
    <xf numFmtId="17" fontId="0" fillId="4" borderId="0" xfId="0" applyNumberFormat="1" applyFill="1" applyAlignment="1">
      <alignment horizontal="center"/>
    </xf>
    <xf numFmtId="0" fontId="9" fillId="4" borderId="0" xfId="1" applyFont="1" applyFill="1" applyAlignment="1">
      <alignment vertical="center" wrapText="1"/>
    </xf>
    <xf numFmtId="0" fontId="14" fillId="0" borderId="5" xfId="0" applyFont="1" applyBorder="1"/>
    <xf numFmtId="0" fontId="14" fillId="0" borderId="5" xfId="1" applyFont="1" applyBorder="1"/>
    <xf numFmtId="0" fontId="0" fillId="3" borderId="5" xfId="0" applyFill="1" applyBorder="1" applyAlignment="1">
      <alignment horizontal="left" wrapText="1"/>
    </xf>
    <xf numFmtId="0" fontId="0" fillId="3" borderId="5" xfId="0" applyFill="1" applyBorder="1" applyAlignment="1">
      <alignment wrapText="1"/>
    </xf>
    <xf numFmtId="0" fontId="14" fillId="0" borderId="5" xfId="0" applyFont="1" applyBorder="1" applyAlignment="1">
      <alignment wrapText="1"/>
    </xf>
    <xf numFmtId="0" fontId="14" fillId="0" borderId="5" xfId="1" applyFont="1" applyBorder="1" applyAlignment="1">
      <alignment wrapText="1"/>
    </xf>
    <xf numFmtId="1" fontId="2" fillId="0" borderId="0" xfId="0" applyNumberFormat="1" applyFont="1" applyAlignment="1">
      <alignment horizontal="center" wrapText="1"/>
    </xf>
    <xf numFmtId="0" fontId="0" fillId="0" borderId="8" xfId="0" applyBorder="1"/>
    <xf numFmtId="0" fontId="16" fillId="5" borderId="1" xfId="0" applyFont="1" applyFill="1" applyBorder="1" applyAlignment="1">
      <alignment horizontal="center" vertical="top" wrapText="1"/>
    </xf>
    <xf numFmtId="0" fontId="1" fillId="4" borderId="0" xfId="1" applyFill="1" applyAlignment="1">
      <alignment horizontal="center" wrapText="1"/>
    </xf>
    <xf numFmtId="0" fontId="13" fillId="0" borderId="5" xfId="1" applyFont="1" applyBorder="1"/>
    <xf numFmtId="0" fontId="0" fillId="7" borderId="9" xfId="0" applyFill="1" applyBorder="1" applyAlignment="1">
      <alignment wrapText="1"/>
    </xf>
    <xf numFmtId="0" fontId="1" fillId="0" borderId="0" xfId="1" applyFill="1" applyAlignment="1">
      <alignment horizontal="center" wrapText="1"/>
    </xf>
    <xf numFmtId="0" fontId="10" fillId="0" borderId="5" xfId="0" applyFont="1" applyBorder="1" applyAlignment="1">
      <alignment wrapText="1"/>
    </xf>
    <xf numFmtId="0" fontId="0" fillId="0" borderId="5" xfId="0" applyBorder="1" applyAlignment="1">
      <alignment horizontal="center" vertical="center"/>
    </xf>
    <xf numFmtId="0" fontId="11" fillId="2" borderId="0" xfId="0" applyFont="1" applyFill="1" applyAlignment="1">
      <alignment horizontal="center"/>
    </xf>
    <xf numFmtId="0" fontId="12" fillId="0" borderId="0" xfId="0" applyFont="1" applyAlignment="1"/>
  </cellXfs>
  <cellStyles count="2">
    <cellStyle name="Hyperlink" xfId="1" builtinId="8"/>
    <cellStyle name="Normal" xfId="0" builtinId="0"/>
  </cellStyles>
  <dxfs count="5">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CA4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3886200</xdr:colOff>
      <xdr:row>0</xdr:row>
      <xdr:rowOff>19050</xdr:rowOff>
    </xdr:from>
    <xdr:to>
      <xdr:col>0</xdr:col>
      <xdr:colOff>6343650</xdr:colOff>
      <xdr:row>0</xdr:row>
      <xdr:rowOff>561975</xdr:rowOff>
    </xdr:to>
    <xdr:pic>
      <xdr:nvPicPr>
        <xdr:cNvPr id="2" name="Picture 1">
          <a:extLst>
            <a:ext uri="{FF2B5EF4-FFF2-40B4-BE49-F238E27FC236}">
              <a16:creationId xmlns:a16="http://schemas.microsoft.com/office/drawing/2014/main" id="{59410CEC-7987-F1B0-60D5-235DE78CC6B2}"/>
            </a:ext>
          </a:extLst>
        </xdr:cNvPr>
        <xdr:cNvPicPr>
          <a:picLocks noChangeAspect="1"/>
        </xdr:cNvPicPr>
      </xdr:nvPicPr>
      <xdr:blipFill rotWithShape="1">
        <a:blip xmlns:r="http://schemas.openxmlformats.org/officeDocument/2006/relationships" r:embed="rId1"/>
        <a:srcRect l="-3029" t="10812" r="3776"/>
        <a:stretch>
          <a:fillRect/>
        </a:stretch>
      </xdr:blipFill>
      <xdr:spPr>
        <a:xfrm>
          <a:off x="3886200" y="19050"/>
          <a:ext cx="2457450" cy="542925"/>
        </a:xfrm>
        <a:prstGeom prst="rect">
          <a:avLst/>
        </a:prstGeom>
      </xdr:spPr>
    </xdr:pic>
    <xdr:clientData/>
  </xdr:twoCellAnchor>
  <xdr:twoCellAnchor editAs="oneCell">
    <xdr:from>
      <xdr:col>1</xdr:col>
      <xdr:colOff>152400</xdr:colOff>
      <xdr:row>6</xdr:row>
      <xdr:rowOff>152400</xdr:rowOff>
    </xdr:from>
    <xdr:to>
      <xdr:col>3</xdr:col>
      <xdr:colOff>1743075</xdr:colOff>
      <xdr:row>14</xdr:row>
      <xdr:rowOff>828675</xdr:rowOff>
    </xdr:to>
    <xdr:pic>
      <xdr:nvPicPr>
        <xdr:cNvPr id="4" name="Picture 3">
          <a:extLst>
            <a:ext uri="{FF2B5EF4-FFF2-40B4-BE49-F238E27FC236}">
              <a16:creationId xmlns:a16="http://schemas.microsoft.com/office/drawing/2014/main" id="{EC876B4D-8289-DED5-C582-01E49EF471E8}"/>
            </a:ext>
            <a:ext uri="{147F2762-F138-4A5C-976F-8EAC2B608ADB}">
              <a16:predDERef xmlns:a16="http://schemas.microsoft.com/office/drawing/2014/main" pred="{59410CEC-7987-F1B0-60D5-235DE78CC6B2}"/>
            </a:ext>
          </a:extLst>
        </xdr:cNvPr>
        <xdr:cNvPicPr>
          <a:picLocks noChangeAspect="1"/>
        </xdr:cNvPicPr>
      </xdr:nvPicPr>
      <xdr:blipFill>
        <a:blip xmlns:r="http://schemas.openxmlformats.org/officeDocument/2006/relationships" r:embed="rId2"/>
        <a:stretch>
          <a:fillRect/>
        </a:stretch>
      </xdr:blipFill>
      <xdr:spPr>
        <a:xfrm>
          <a:off x="7753350" y="4962525"/>
          <a:ext cx="5876925" cy="316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11</xdr:col>
      <xdr:colOff>0</xdr:colOff>
      <xdr:row>1</xdr:row>
      <xdr:rowOff>9525</xdr:rowOff>
    </xdr:to>
    <xdr:pic>
      <xdr:nvPicPr>
        <xdr:cNvPr id="2" name="Picture 1">
          <a:extLst>
            <a:ext uri="{FF2B5EF4-FFF2-40B4-BE49-F238E27FC236}">
              <a16:creationId xmlns:a16="http://schemas.microsoft.com/office/drawing/2014/main" id="{FC8ED40A-68A8-0472-BF6C-9251FEBA74F0}"/>
            </a:ext>
          </a:extLst>
        </xdr:cNvPr>
        <xdr:cNvPicPr>
          <a:picLocks noChangeAspect="1"/>
        </xdr:cNvPicPr>
      </xdr:nvPicPr>
      <xdr:blipFill>
        <a:blip xmlns:r="http://schemas.openxmlformats.org/officeDocument/2006/relationships" r:embed="rId1"/>
        <a:stretch>
          <a:fillRect/>
        </a:stretch>
      </xdr:blipFill>
      <xdr:spPr>
        <a:xfrm>
          <a:off x="3190875" y="0"/>
          <a:ext cx="8420100" cy="60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7</xdr:col>
      <xdr:colOff>0</xdr:colOff>
      <xdr:row>0</xdr:row>
      <xdr:rowOff>457200</xdr:rowOff>
    </xdr:to>
    <xdr:pic>
      <xdr:nvPicPr>
        <xdr:cNvPr id="2" name="Picture 1">
          <a:extLst>
            <a:ext uri="{FF2B5EF4-FFF2-40B4-BE49-F238E27FC236}">
              <a16:creationId xmlns:a16="http://schemas.microsoft.com/office/drawing/2014/main" id="{E80B306B-87E8-4121-9DAA-8763DEB97B2F}"/>
            </a:ext>
          </a:extLst>
        </xdr:cNvPr>
        <xdr:cNvPicPr>
          <a:picLocks noChangeAspect="1"/>
        </xdr:cNvPicPr>
      </xdr:nvPicPr>
      <xdr:blipFill>
        <a:blip xmlns:r="http://schemas.openxmlformats.org/officeDocument/2006/relationships" r:embed="rId1"/>
        <a:stretch>
          <a:fillRect/>
        </a:stretch>
      </xdr:blipFill>
      <xdr:spPr>
        <a:xfrm>
          <a:off x="3810000" y="0"/>
          <a:ext cx="77724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0</xdr:colOff>
      <xdr:row>1</xdr:row>
      <xdr:rowOff>0</xdr:rowOff>
    </xdr:to>
    <xdr:pic>
      <xdr:nvPicPr>
        <xdr:cNvPr id="2" name="Picture 1">
          <a:extLst>
            <a:ext uri="{FF2B5EF4-FFF2-40B4-BE49-F238E27FC236}">
              <a16:creationId xmlns:a16="http://schemas.microsoft.com/office/drawing/2014/main" id="{52C9862F-A0C4-4D5B-865F-B661D7FE2FEB}"/>
            </a:ext>
          </a:extLst>
        </xdr:cNvPr>
        <xdr:cNvPicPr>
          <a:picLocks noChangeAspect="1"/>
        </xdr:cNvPicPr>
      </xdr:nvPicPr>
      <xdr:blipFill>
        <a:blip xmlns:r="http://schemas.openxmlformats.org/officeDocument/2006/relationships" r:embed="rId1"/>
        <a:stretch>
          <a:fillRect/>
        </a:stretch>
      </xdr:blipFill>
      <xdr:spPr>
        <a:xfrm>
          <a:off x="4914900" y="0"/>
          <a:ext cx="5191125" cy="600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worksafe.vic.gov.au/health-and-safety-representatives" TargetMode="External"/><Relationship Id="rId18" Type="http://schemas.openxmlformats.org/officeDocument/2006/relationships/hyperlink" Target="https://www.go-fair.org/fair-principles/" TargetMode="External"/><Relationship Id="rId26" Type="http://schemas.openxmlformats.org/officeDocument/2006/relationships/hyperlink" Target="https://library.unimelb.edu.au/open-scholarship/principles" TargetMode="External"/><Relationship Id="rId39" Type="http://schemas.openxmlformats.org/officeDocument/2006/relationships/hyperlink" Target="https://www.health.gov.au/using-our-websites/about-our-website" TargetMode="External"/><Relationship Id="rId21" Type="http://schemas.openxmlformats.org/officeDocument/2006/relationships/hyperlink" Target="https://www.gida-global.org/care" TargetMode="External"/><Relationship Id="rId34" Type="http://schemas.openxmlformats.org/officeDocument/2006/relationships/hyperlink" Target="https://trove.nla.gov.au/standards-cataloguing-and" TargetMode="External"/><Relationship Id="rId42" Type="http://schemas.openxmlformats.org/officeDocument/2006/relationships/hyperlink" Target="https://developer.digitalhealth.gov.au/standards/uri-standard" TargetMode="External"/><Relationship Id="rId47" Type="http://schemas.openxmlformats.org/officeDocument/2006/relationships/hyperlink" Target="https://read.alia.org.au/alia-code-ethics-australian-lis-workforce-long-version" TargetMode="External"/><Relationship Id="rId50" Type="http://schemas.openxmlformats.org/officeDocument/2006/relationships/hyperlink" Target="https://www.elsevier.com/en-au/about/policies-and-standards/the-use-of-generative-ai-and-ai-assisted-technologies-in-writing-for-elsevier" TargetMode="External"/><Relationship Id="rId55" Type="http://schemas.openxmlformats.org/officeDocument/2006/relationships/hyperlink" Target="https://hla.alia.org.au/nsqhs-standards-examples-templates/" TargetMode="External"/><Relationship Id="rId7" Type="http://schemas.openxmlformats.org/officeDocument/2006/relationships/hyperlink" Target="https://creativecommons.org/share-your-work/cclicenses/" TargetMode="External"/><Relationship Id="rId2" Type="http://schemas.openxmlformats.org/officeDocument/2006/relationships/hyperlink" Target="https://www.aihw.gov.au/family-domestic-and-sexual-violence/population-groups/aboriginal-and-torres-strait-islander-people" TargetMode="External"/><Relationship Id="rId16" Type="http://schemas.openxmlformats.org/officeDocument/2006/relationships/hyperlink" Target="https://consultations.nhmrc.gov.au/research-quality-and-equity/consultation-good-institutional-practice-guide/supporting_documents/Good%20Institutional%20Practice%20GuideConsultation%20Draft2024%20Designed%20version.pdf" TargetMode="External"/><Relationship Id="rId29" Type="http://schemas.openxmlformats.org/officeDocument/2006/relationships/hyperlink" Target="https://www.teqsa.gov.au/how-we-regulate/higher-education-standards-framework-2021" TargetMode="External"/><Relationship Id="rId11" Type="http://schemas.openxmlformats.org/officeDocument/2006/relationships/hyperlink" Target="https://www.legislation.vic.gov.au/in-force/statutory-rules/occupational-health-and-safety-regulations-2017/016" TargetMode="External"/><Relationship Id="rId24" Type="http://schemas.openxmlformats.org/officeDocument/2006/relationships/hyperlink" Target="https://www.safetyandquality.gov.au/publications-and-resources/resource-library/australian-guidelines-prevention-and-control-infection-healthcare" TargetMode="External"/><Relationship Id="rId32" Type="http://schemas.openxmlformats.org/officeDocument/2006/relationships/hyperlink" Target="https://www.ahpra.gov.au/Resources/Artificial-Intelligence-in-healthcare.aspx" TargetMode="External"/><Relationship Id="rId37" Type="http://schemas.openxmlformats.org/officeDocument/2006/relationships/hyperlink" Target="https://www.safetyandquality.gov.au/standards/environmental-sustainability-and-climate-resilience-healthcare-module" TargetMode="External"/><Relationship Id="rId40" Type="http://schemas.openxmlformats.org/officeDocument/2006/relationships/hyperlink" Target="https://www.projectcounter.org/wp-content/uploads/2016/11/counterart_cop_October2015.pdf" TargetMode="External"/><Relationship Id="rId45" Type="http://schemas.openxmlformats.org/officeDocument/2006/relationships/hyperlink" Target="https://www.artslaw.com.au/information-sheet/indigenous-cultural-intellectual-property-icip-aitb/" TargetMode="External"/><Relationship Id="rId53" Type="http://schemas.openxmlformats.org/officeDocument/2006/relationships/hyperlink" Target="https://www.health.vic.gov.au/our-strategic-plan-2023-27" TargetMode="External"/><Relationship Id="rId58" Type="http://schemas.openxmlformats.org/officeDocument/2006/relationships/hyperlink" Target="https://www.nhmrc.gov.au/about-us/resources/policy-use-generative-artificial-intelligence" TargetMode="External"/><Relationship Id="rId5" Type="http://schemas.openxmlformats.org/officeDocument/2006/relationships/hyperlink" Target="https://www.health.vic.gov.au/legislation/public-health-and-wellbeing-act-2008" TargetMode="External"/><Relationship Id="rId19" Type="http://schemas.openxmlformats.org/officeDocument/2006/relationships/hyperlink" Target="https://digitalscience.figshare.com/articles/report/Australian_National_Persistent_Identifier_PID_Benchmarking_Toolkit_Consultation_Draft_June_2025_/29281667/2?file=55327559" TargetMode="External"/><Relationship Id="rId4" Type="http://schemas.openxmlformats.org/officeDocument/2006/relationships/hyperlink" Target="https://www.health.vic.gov.au/local-public-health-units" TargetMode="External"/><Relationship Id="rId9" Type="http://schemas.openxmlformats.org/officeDocument/2006/relationships/hyperlink" Target="https://greenhospitals.org/" TargetMode="External"/><Relationship Id="rId14" Type="http://schemas.openxmlformats.org/officeDocument/2006/relationships/hyperlink" Target="https://www.arc.gov.au/about-arc/program-policies/open-access-policy" TargetMode="External"/><Relationship Id="rId22" Type="http://schemas.openxmlformats.org/officeDocument/2006/relationships/hyperlink" Target="https://www.icmje.org/recommendations/browse/roles-and-responsibilities/defining-the-role-of-authors-and-contributors.html" TargetMode="External"/><Relationship Id="rId27" Type="http://schemas.openxmlformats.org/officeDocument/2006/relationships/hyperlink" Target="https://www.safetyandquality.gov.au/standards/nsqhs-standards/clinical-governance/clinical-governance-standard" TargetMode="External"/><Relationship Id="rId30" Type="http://schemas.openxmlformats.org/officeDocument/2006/relationships/hyperlink" Target="https://www.digitalhealth.gov.au/healthcare-providers/cyber-security-for-healthcare-providers" TargetMode="External"/><Relationship Id="rId35" Type="http://schemas.openxmlformats.org/officeDocument/2006/relationships/hyperlink" Target="https://www.nursingmidwiferyboard.gov.au/codes-guidelines-statements/codes-guidelines/guidelines-cpd.aspx" TargetMode="External"/><Relationship Id="rId43" Type="http://schemas.openxmlformats.org/officeDocument/2006/relationships/hyperlink" Target="https://www.worksafe.vic.gov.au/preventing-slips-trips-and-falls-under-2-metres" TargetMode="External"/><Relationship Id="rId48" Type="http://schemas.openxmlformats.org/officeDocument/2006/relationships/hyperlink" Target="https://www.alia.org.au/Web/Web/Careers/LIS-Framework-Pathways-Project/LIS-Workforce-Framework.aspx" TargetMode="External"/><Relationship Id="rId56" Type="http://schemas.openxmlformats.org/officeDocument/2006/relationships/hyperlink" Target="https://copyright.unimelb.edu.au/copyright-and-research/understanding-publishing-agreements" TargetMode="External"/><Relationship Id="rId8" Type="http://schemas.openxmlformats.org/officeDocument/2006/relationships/hyperlink" Target="https://www.iso.org/standard/27001" TargetMode="External"/><Relationship Id="rId51" Type="http://schemas.openxmlformats.org/officeDocument/2006/relationships/hyperlink" Target="https://spirit-statement.org/spirit-statement/" TargetMode="External"/><Relationship Id="rId3" Type="http://schemas.openxmlformats.org/officeDocument/2006/relationships/hyperlink" Target="https://www.aihw.gov.au/family-domestic-and-sexual-violence/population-groups/veteran-families" TargetMode="External"/><Relationship Id="rId12" Type="http://schemas.openxmlformats.org/officeDocument/2006/relationships/hyperlink" Target="https://www.iso.org/standard/63787.html" TargetMode="External"/><Relationship Id="rId17" Type="http://schemas.openxmlformats.org/officeDocument/2006/relationships/hyperlink" Target="https://globalhealthtrainingcentre.tghn.org/ich-good-clinical-practice/" TargetMode="External"/><Relationship Id="rId25" Type="http://schemas.openxmlformats.org/officeDocument/2006/relationships/hyperlink" Target="https://www.canberrahealthservices.act.gov.au/__data/assets/word_doc/0003/1981218/Audit-Program-clinical-and-non-clinical_New.docx" TargetMode="External"/><Relationship Id="rId33" Type="http://schemas.openxmlformats.org/officeDocument/2006/relationships/hyperlink" Target="https://www.library.gov.au/services/publishers-and-self-publishers/legal-deposit" TargetMode="External"/><Relationship Id="rId38" Type="http://schemas.openxmlformats.org/officeDocument/2006/relationships/hyperlink" Target="https://www.choosingwisely.org.au/" TargetMode="External"/><Relationship Id="rId46" Type="http://schemas.openxmlformats.org/officeDocument/2006/relationships/hyperlink" Target="https://alia.org.au/common/Uploaded%20files/ALIA-Docs/Member-Docs/CPD-Competencies/ALIA%20CPD%20Scheme%20Handbook%202024.pdf" TargetMode="External"/><Relationship Id="rId59" Type="http://schemas.openxmlformats.org/officeDocument/2006/relationships/printerSettings" Target="../printerSettings/printerSettings2.bin"/><Relationship Id="rId20" Type="http://schemas.openxmlformats.org/officeDocument/2006/relationships/hyperlink" Target="https://www.health.gov.au/our-work/national-health-and-medical-research-strategy" TargetMode="External"/><Relationship Id="rId41" Type="http://schemas.openxmlformats.org/officeDocument/2006/relationships/hyperlink" Target="https://www.grants.gov.au/" TargetMode="External"/><Relationship Id="rId54" Type="http://schemas.openxmlformats.org/officeDocument/2006/relationships/hyperlink" Target="https://www.prisma-statement.org/" TargetMode="External"/><Relationship Id="rId1" Type="http://schemas.openxmlformats.org/officeDocument/2006/relationships/hyperlink" Target="https://www.aihw.gov.au/family-domestic-and-sexual-violence/population-groups/lgbtiqa-people" TargetMode="External"/><Relationship Id="rId6" Type="http://schemas.openxmlformats.org/officeDocument/2006/relationships/hyperlink" Target="https://www5.austlii.edu.au/au/legis/cth/consol_act/ca1968133/" TargetMode="External"/><Relationship Id="rId15" Type="http://schemas.openxmlformats.org/officeDocument/2006/relationships/hyperlink" Target="https://www.nhmrc.gov.au/research-policy/ethics/human-research-ethics-committees" TargetMode="External"/><Relationship Id="rId23" Type="http://schemas.openxmlformats.org/officeDocument/2006/relationships/hyperlink" Target="https://www.nhmrc.gov.au/about-us/publications/procedures-and-requirements-meeting-nhmrc-standards-clinical-practice-guidelines" TargetMode="External"/><Relationship Id="rId28" Type="http://schemas.openxmlformats.org/officeDocument/2006/relationships/hyperlink" Target="https://www.accc.gov.au/system/files/public-registers/documents/D05%2B74060.pdf" TargetMode="External"/><Relationship Id="rId36" Type="http://schemas.openxmlformats.org/officeDocument/2006/relationships/hyperlink" Target="https://unimelb.libguides.com/researcher_profiles/orcid" TargetMode="External"/><Relationship Id="rId49" Type="http://schemas.openxmlformats.org/officeDocument/2006/relationships/hyperlink" Target="https://www.ag.gov.au/rights-and-protections/human-rights-and-anti-discrimination/australias-anti-discrimination-law" TargetMode="External"/><Relationship Id="rId57" Type="http://schemas.openxmlformats.org/officeDocument/2006/relationships/hyperlink" Target="https://www.consort-spirit.org/" TargetMode="External"/><Relationship Id="rId10" Type="http://schemas.openxmlformats.org/officeDocument/2006/relationships/hyperlink" Target="https://www.legislation.vic.gov.au/in-force/acts/privacy-and-data-protection-act-2014/032" TargetMode="External"/><Relationship Id="rId31" Type="http://schemas.openxmlformats.org/officeDocument/2006/relationships/hyperlink" Target="https://www.arc.gov.au/about-arc/program-policies/research-integrity/research-integrity-policy" TargetMode="External"/><Relationship Id="rId44" Type="http://schemas.openxmlformats.org/officeDocument/2006/relationships/hyperlink" Target="https://read.alia.org.au/interlibrary-resource-sharing-best-practice-guidelines" TargetMode="External"/><Relationship Id="rId52" Type="http://schemas.openxmlformats.org/officeDocument/2006/relationships/hyperlink" Target="https://read.alia.org.au/file/155/download?token=M-lWLuhE%20%20%20%20%20%20%20%20%20%20%20%20%20%20%20%20%20%20%20%20%20%20%20%20%20%20%20%20%20%20%20%20%20%20%20%20%20%20%20%20%20%20%20%20%20%20%20%20%20%20https://digital-scholarship.org/digitalkoans/2023/11/28/ifla-ai-sig-developing-a-library-strategic-response-to-artificial-intelligence/" TargetMode="External"/><Relationship Id="rId60"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6CA8-2708-45A6-88CB-9317D27A68B3}">
  <dimension ref="A1:J87"/>
  <sheetViews>
    <sheetView tabSelected="1" workbookViewId="0"/>
  </sheetViews>
  <sheetFormatPr defaultRowHeight="15"/>
  <cols>
    <col min="1" max="1" width="114" customWidth="1"/>
    <col min="2" max="2" width="32.140625" style="6" customWidth="1"/>
    <col min="3" max="3" width="32.140625" customWidth="1"/>
    <col min="4" max="4" width="50.140625" customWidth="1"/>
    <col min="5" max="5" width="9.5703125" customWidth="1"/>
    <col min="6" max="6" width="8.140625" customWidth="1"/>
    <col min="7" max="8" width="11" customWidth="1"/>
    <col min="9" max="9" width="13.85546875" customWidth="1"/>
    <col min="10" max="10" width="117.42578125" bestFit="1" customWidth="1"/>
  </cols>
  <sheetData>
    <row r="1" spans="1:10" ht="48.75" customHeight="1">
      <c r="A1" s="60" t="s">
        <v>0</v>
      </c>
      <c r="B1"/>
    </row>
    <row r="2" spans="1:10" ht="36" customHeight="1">
      <c r="A2" s="61" t="s">
        <v>1</v>
      </c>
    </row>
    <row r="3" spans="1:10" ht="107.25" customHeight="1">
      <c r="A3" s="62" t="s">
        <v>2</v>
      </c>
      <c r="E3" s="1"/>
      <c r="F3" s="1"/>
      <c r="G3" s="1"/>
      <c r="H3" s="1"/>
      <c r="I3" s="1"/>
    </row>
    <row r="4" spans="1:10" ht="81.75" customHeight="1">
      <c r="A4" s="62" t="s">
        <v>3</v>
      </c>
      <c r="E4" s="1"/>
      <c r="F4" s="1"/>
      <c r="G4" s="1"/>
      <c r="H4" s="1"/>
      <c r="I4" s="1"/>
    </row>
    <row r="5" spans="1:10">
      <c r="A5" s="63"/>
      <c r="E5" s="1"/>
      <c r="F5" s="1"/>
      <c r="G5" s="1"/>
      <c r="H5" s="1"/>
      <c r="I5" s="1"/>
    </row>
    <row r="6" spans="1:10" ht="90" customHeight="1">
      <c r="A6" s="62" t="s">
        <v>4</v>
      </c>
      <c r="E6" s="1"/>
      <c r="F6" s="1"/>
      <c r="G6" s="1"/>
      <c r="H6" s="1"/>
      <c r="I6" s="1"/>
    </row>
    <row r="7" spans="1:10">
      <c r="A7" s="63"/>
    </row>
    <row r="8" spans="1:10">
      <c r="A8" s="64" t="s">
        <v>5</v>
      </c>
      <c r="J8" s="5"/>
    </row>
    <row r="9" spans="1:10" ht="43.5">
      <c r="A9" s="65" t="s">
        <v>6</v>
      </c>
      <c r="J9" s="4"/>
    </row>
    <row r="10" spans="1:10">
      <c r="A10" s="63"/>
    </row>
    <row r="11" spans="1:10">
      <c r="A11" s="64" t="s">
        <v>7</v>
      </c>
    </row>
    <row r="12" spans="1:10" ht="62.25" customHeight="1">
      <c r="A12" s="62" t="s">
        <v>8</v>
      </c>
    </row>
    <row r="13" spans="1:10">
      <c r="A13" s="63"/>
    </row>
    <row r="14" spans="1:10">
      <c r="A14" s="64" t="s">
        <v>9</v>
      </c>
    </row>
    <row r="15" spans="1:10" ht="97.5" customHeight="1">
      <c r="A15" s="62" t="s">
        <v>10</v>
      </c>
    </row>
    <row r="16" spans="1:10">
      <c r="A16" s="66"/>
    </row>
    <row r="21" spans="7:10">
      <c r="J21" s="2"/>
    </row>
    <row r="22" spans="7:10">
      <c r="J22" s="2"/>
    </row>
    <row r="23" spans="7:10">
      <c r="J23" s="2"/>
    </row>
    <row r="24" spans="7:10">
      <c r="J24" s="2"/>
    </row>
    <row r="25" spans="7:10">
      <c r="J25" s="2"/>
    </row>
    <row r="26" spans="7:10">
      <c r="J26" s="2"/>
    </row>
    <row r="27" spans="7:10">
      <c r="J27" s="2"/>
    </row>
    <row r="31" spans="7:10">
      <c r="J31" s="2"/>
    </row>
    <row r="32" spans="7:10" ht="44.25" customHeight="1">
      <c r="G32" s="1"/>
      <c r="H32" s="1"/>
      <c r="J32" s="2"/>
    </row>
    <row r="42" spans="5:10">
      <c r="J42" s="2"/>
    </row>
    <row r="43" spans="5:10">
      <c r="E43" s="1"/>
      <c r="F43" s="1"/>
      <c r="G43" s="1"/>
      <c r="H43" s="1"/>
      <c r="I43" s="1"/>
    </row>
    <row r="44" spans="5:10">
      <c r="E44" s="1"/>
      <c r="F44" s="1"/>
      <c r="G44" s="1"/>
      <c r="H44" s="1"/>
      <c r="I44" s="1"/>
    </row>
    <row r="49" spans="5:10">
      <c r="J49" s="2"/>
    </row>
    <row r="50" spans="5:10">
      <c r="G50" s="1"/>
      <c r="H50" s="1"/>
      <c r="J50" s="2"/>
    </row>
    <row r="52" spans="5:10">
      <c r="J52" s="2"/>
    </row>
    <row r="53" spans="5:10">
      <c r="J53" s="2"/>
    </row>
    <row r="55" spans="5:10" ht="42" customHeight="1">
      <c r="J55" s="2"/>
    </row>
    <row r="57" spans="5:10">
      <c r="J57" s="2"/>
    </row>
    <row r="62" spans="5:10">
      <c r="E62" s="1"/>
      <c r="F62" s="1"/>
      <c r="G62" s="1"/>
      <c r="H62" s="1"/>
      <c r="I62" s="1"/>
    </row>
    <row r="68" spans="10:10">
      <c r="J68" s="2"/>
    </row>
    <row r="69" spans="10:10">
      <c r="J69" s="2"/>
    </row>
    <row r="75" spans="10:10">
      <c r="J75" s="2"/>
    </row>
    <row r="83" spans="10:10">
      <c r="J83" s="2"/>
    </row>
    <row r="86" spans="10:10">
      <c r="J86" s="2"/>
    </row>
    <row r="87" spans="10:10">
      <c r="J87" s="2"/>
    </row>
  </sheetData>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975D9-410D-4243-8144-AD093728EDD7}">
  <sheetPr>
    <tabColor theme="5" tint="0.79998168889431442"/>
  </sheetPr>
  <dimension ref="A1:L91"/>
  <sheetViews>
    <sheetView workbookViewId="0">
      <pane ySplit="2" topLeftCell="A43" activePane="bottomLeft" state="frozen"/>
      <selection pane="bottomLeft" activeCell="M7" sqref="M7"/>
      <selection activeCell="D1" sqref="D1"/>
    </sheetView>
  </sheetViews>
  <sheetFormatPr defaultRowHeight="15"/>
  <cols>
    <col min="1" max="1" width="9" style="6" customWidth="1"/>
    <col min="2" max="2" width="16" customWidth="1"/>
    <col min="3" max="3" width="22.85546875" customWidth="1"/>
    <col min="4" max="4" width="54" customWidth="1"/>
    <col min="5" max="5" width="14" style="6" customWidth="1"/>
    <col min="6" max="6" width="8.85546875" customWidth="1"/>
    <col min="7" max="7" width="8.7109375" style="6" customWidth="1"/>
    <col min="8" max="9" width="8.85546875" style="6" customWidth="1"/>
    <col min="10" max="10" width="12.140625" style="1" customWidth="1"/>
    <col min="11" max="11" width="10.85546875" style="6" customWidth="1"/>
    <col min="12" max="12" width="57.42578125" customWidth="1"/>
  </cols>
  <sheetData>
    <row r="1" spans="1:12" ht="47.25" customHeight="1">
      <c r="A1" s="163" t="s">
        <v>11</v>
      </c>
      <c r="B1" s="164"/>
      <c r="C1" s="164"/>
      <c r="J1" s="15"/>
      <c r="K1" s="20"/>
      <c r="L1" s="16"/>
    </row>
    <row r="2" spans="1:12" ht="48.75" customHeight="1">
      <c r="A2" s="17" t="s">
        <v>12</v>
      </c>
      <c r="B2" s="19" t="s">
        <v>13</v>
      </c>
      <c r="C2" s="34" t="s">
        <v>14</v>
      </c>
      <c r="D2" s="35" t="s">
        <v>15</v>
      </c>
      <c r="E2" s="36" t="s">
        <v>16</v>
      </c>
      <c r="F2" s="37" t="s">
        <v>17</v>
      </c>
      <c r="G2" s="36" t="s">
        <v>18</v>
      </c>
      <c r="H2" s="156" t="s">
        <v>19</v>
      </c>
      <c r="I2" s="36" t="s">
        <v>20</v>
      </c>
      <c r="J2" s="35" t="s">
        <v>21</v>
      </c>
      <c r="K2" s="36" t="s">
        <v>22</v>
      </c>
      <c r="L2" s="35" t="s">
        <v>23</v>
      </c>
    </row>
    <row r="3" spans="1:12">
      <c r="A3" s="8">
        <v>1</v>
      </c>
      <c r="B3" s="8" t="s">
        <v>24</v>
      </c>
      <c r="C3" s="3"/>
      <c r="D3" s="9"/>
      <c r="E3" s="13"/>
      <c r="F3" s="9"/>
      <c r="G3" s="13"/>
      <c r="H3" s="13"/>
      <c r="I3" s="13"/>
      <c r="J3" s="9"/>
      <c r="K3" s="13"/>
      <c r="L3" s="3"/>
    </row>
    <row r="4" spans="1:12" ht="29.25">
      <c r="A4" s="6">
        <v>1.1000000000000001</v>
      </c>
      <c r="B4" s="8"/>
      <c r="C4" s="31" t="s">
        <v>25</v>
      </c>
      <c r="D4" s="31" t="s">
        <v>26</v>
      </c>
      <c r="E4" s="32" t="s">
        <v>27</v>
      </c>
      <c r="F4" s="157" t="str">
        <f>HYPERLINK("#'Task progress overview'!A3","Go to sheet")</f>
        <v>Go to sheet</v>
      </c>
      <c r="G4" s="30" t="s">
        <v>28</v>
      </c>
      <c r="H4" s="144">
        <v>1</v>
      </c>
      <c r="I4" s="30" t="s">
        <v>29</v>
      </c>
      <c r="J4" s="31" t="s">
        <v>30</v>
      </c>
      <c r="K4" s="30" t="s">
        <v>31</v>
      </c>
      <c r="L4" s="130" t="s">
        <v>32</v>
      </c>
    </row>
    <row r="5" spans="1:12" ht="29.25">
      <c r="A5" s="6">
        <v>1.2</v>
      </c>
      <c r="B5" s="8"/>
      <c r="C5" t="s">
        <v>33</v>
      </c>
      <c r="D5" s="1" t="s">
        <v>34</v>
      </c>
      <c r="E5" s="6" t="s">
        <v>27</v>
      </c>
      <c r="F5" s="157" t="str">
        <f>HYPERLINK("#'Task progress overview'!A3","Go to sheet")</f>
        <v>Go to sheet</v>
      </c>
      <c r="G5" s="7" t="s">
        <v>28</v>
      </c>
      <c r="H5" s="23">
        <v>1</v>
      </c>
      <c r="I5" s="7" t="s">
        <v>29</v>
      </c>
      <c r="J5" s="1" t="s">
        <v>35</v>
      </c>
      <c r="K5" s="7" t="s">
        <v>36</v>
      </c>
      <c r="L5" s="25" t="s">
        <v>37</v>
      </c>
    </row>
    <row r="6" spans="1:12" ht="114" customHeight="1">
      <c r="A6" s="6">
        <v>1.3</v>
      </c>
      <c r="B6" s="8"/>
      <c r="C6" s="1" t="s">
        <v>38</v>
      </c>
      <c r="D6" s="1" t="s">
        <v>39</v>
      </c>
      <c r="E6" s="6" t="s">
        <v>27</v>
      </c>
      <c r="F6" s="157" t="str">
        <f>HYPERLINK("#'Task progress overview'!A3","Go to sheet")</f>
        <v>Go to sheet</v>
      </c>
      <c r="G6" s="7" t="s">
        <v>40</v>
      </c>
      <c r="H6" s="23">
        <v>0</v>
      </c>
      <c r="I6" s="7" t="s">
        <v>29</v>
      </c>
      <c r="J6" s="1" t="s">
        <v>35</v>
      </c>
      <c r="K6" s="7" t="s">
        <v>36</v>
      </c>
      <c r="L6" s="25" t="s">
        <v>41</v>
      </c>
    </row>
    <row r="7" spans="1:12" ht="74.25" customHeight="1">
      <c r="A7" s="6">
        <v>1.4</v>
      </c>
      <c r="B7" s="8"/>
      <c r="C7" s="1" t="s">
        <v>42</v>
      </c>
      <c r="D7" s="1" t="s">
        <v>43</v>
      </c>
      <c r="E7" s="6" t="s">
        <v>27</v>
      </c>
      <c r="F7" s="157" t="str">
        <f>HYPERLINK("#'Task progress overview'!A3","Go to sheet")</f>
        <v>Go to sheet</v>
      </c>
      <c r="G7" s="7" t="s">
        <v>40</v>
      </c>
      <c r="H7" s="23">
        <v>0</v>
      </c>
      <c r="I7" s="7" t="s">
        <v>29</v>
      </c>
      <c r="J7" s="1" t="s">
        <v>30</v>
      </c>
      <c r="K7" s="7" t="s">
        <v>36</v>
      </c>
      <c r="L7" s="25" t="s">
        <v>44</v>
      </c>
    </row>
    <row r="8" spans="1:12">
      <c r="B8" s="8"/>
      <c r="L8" s="26"/>
    </row>
    <row r="9" spans="1:12">
      <c r="A9" s="8">
        <v>2</v>
      </c>
      <c r="B9" s="3" t="s">
        <v>45</v>
      </c>
      <c r="C9" s="3"/>
      <c r="D9" s="3"/>
      <c r="E9" s="8"/>
      <c r="F9" s="3"/>
      <c r="G9" s="8"/>
      <c r="H9" s="8"/>
      <c r="I9" s="8"/>
      <c r="J9" s="9"/>
      <c r="K9" s="8"/>
      <c r="L9" s="27"/>
    </row>
    <row r="10" spans="1:12" ht="57.75">
      <c r="A10" s="6">
        <v>2.1</v>
      </c>
      <c r="B10" s="8"/>
      <c r="C10" t="s">
        <v>46</v>
      </c>
      <c r="D10" s="1" t="s">
        <v>47</v>
      </c>
      <c r="E10" s="6" t="s">
        <v>48</v>
      </c>
      <c r="F10" s="157" t="str">
        <f>HYPERLINK("#'Task progress overview'!A13","Go to sheet")</f>
        <v>Go to sheet</v>
      </c>
      <c r="G10" s="6" t="s">
        <v>28</v>
      </c>
      <c r="H10" s="14">
        <v>1</v>
      </c>
      <c r="I10" s="6" t="s">
        <v>49</v>
      </c>
      <c r="J10" s="1" t="s">
        <v>50</v>
      </c>
      <c r="K10" s="21">
        <v>45658</v>
      </c>
      <c r="L10" s="28" t="s">
        <v>51</v>
      </c>
    </row>
    <row r="11" spans="1:12" ht="57.75">
      <c r="A11" s="6">
        <v>2.2000000000000002</v>
      </c>
      <c r="B11" s="8"/>
      <c r="C11" s="33" t="s">
        <v>52</v>
      </c>
      <c r="D11" s="31" t="s">
        <v>53</v>
      </c>
      <c r="E11" s="32" t="s">
        <v>27</v>
      </c>
      <c r="F11" s="157" t="str">
        <f>HYPERLINK("#'Task progress overview'!A13","Go to sheet")</f>
        <v>Go to sheet</v>
      </c>
      <c r="G11" s="32" t="s">
        <v>28</v>
      </c>
      <c r="H11" s="145">
        <v>0.4</v>
      </c>
      <c r="I11" s="32" t="s">
        <v>49</v>
      </c>
      <c r="J11" s="31" t="s">
        <v>30</v>
      </c>
      <c r="K11" s="146">
        <v>45962</v>
      </c>
      <c r="L11" s="147" t="s">
        <v>54</v>
      </c>
    </row>
    <row r="12" spans="1:12" ht="29.25">
      <c r="A12" s="6">
        <v>2.2999999999999998</v>
      </c>
      <c r="B12" s="8"/>
      <c r="C12" t="s">
        <v>55</v>
      </c>
      <c r="D12" s="1" t="s">
        <v>56</v>
      </c>
      <c r="E12" s="6" t="s">
        <v>27</v>
      </c>
      <c r="F12" s="157" t="str">
        <f>HYPERLINK("#'Task progress overview'!A13","Go to sheet")</f>
        <v>Go to sheet</v>
      </c>
      <c r="G12" s="6" t="s">
        <v>28</v>
      </c>
      <c r="H12" s="14">
        <v>1</v>
      </c>
      <c r="I12" s="6" t="s">
        <v>49</v>
      </c>
      <c r="J12" s="1" t="s">
        <v>30</v>
      </c>
      <c r="K12" s="21">
        <v>45658</v>
      </c>
      <c r="L12" s="25" t="s">
        <v>57</v>
      </c>
    </row>
    <row r="13" spans="1:12" ht="54" customHeight="1">
      <c r="A13" s="6">
        <v>2.4</v>
      </c>
      <c r="B13" s="8"/>
      <c r="C13" t="s">
        <v>58</v>
      </c>
      <c r="D13" s="1" t="s">
        <v>59</v>
      </c>
      <c r="E13" s="6" t="s">
        <v>27</v>
      </c>
      <c r="F13" s="157" t="str">
        <f>HYPERLINK("#'Task progress overview'!A13","Go to sheet")</f>
        <v>Go to sheet</v>
      </c>
      <c r="G13" s="6" t="s">
        <v>28</v>
      </c>
      <c r="H13" s="14">
        <v>1</v>
      </c>
      <c r="I13" s="6" t="s">
        <v>49</v>
      </c>
      <c r="J13" s="1" t="s">
        <v>30</v>
      </c>
      <c r="K13" s="21">
        <v>45658</v>
      </c>
      <c r="L13" s="24" t="s">
        <v>60</v>
      </c>
    </row>
    <row r="14" spans="1:12" ht="88.5" customHeight="1">
      <c r="A14" s="6">
        <v>2.5</v>
      </c>
      <c r="B14" s="8"/>
      <c r="C14" t="s">
        <v>61</v>
      </c>
      <c r="D14" s="1" t="s">
        <v>62</v>
      </c>
      <c r="E14" s="6" t="s">
        <v>27</v>
      </c>
      <c r="F14" s="157" t="str">
        <f>HYPERLINK("#'Task progress overview'!A13","Go to sheet")</f>
        <v>Go to sheet</v>
      </c>
      <c r="G14" s="6" t="s">
        <v>28</v>
      </c>
      <c r="H14" s="14">
        <v>1</v>
      </c>
      <c r="I14" s="6" t="s">
        <v>63</v>
      </c>
      <c r="J14" s="1" t="s">
        <v>64</v>
      </c>
      <c r="K14" s="21">
        <v>45689</v>
      </c>
      <c r="L14" s="25" t="s">
        <v>65</v>
      </c>
    </row>
    <row r="15" spans="1:12">
      <c r="B15" s="3"/>
      <c r="L15" s="26"/>
    </row>
    <row r="16" spans="1:12">
      <c r="A16" s="8">
        <v>3</v>
      </c>
      <c r="B16" s="3" t="s">
        <v>66</v>
      </c>
      <c r="C16" s="3"/>
      <c r="D16" s="3"/>
      <c r="E16" s="8"/>
      <c r="F16" s="3"/>
      <c r="G16" s="8"/>
      <c r="H16" s="8"/>
      <c r="I16" s="8"/>
      <c r="J16" s="9"/>
      <c r="K16" s="8"/>
      <c r="L16" s="27"/>
    </row>
    <row r="17" spans="1:12" ht="35.25">
      <c r="A17" s="6">
        <v>3.1</v>
      </c>
      <c r="B17" s="8"/>
      <c r="C17" s="1" t="s">
        <v>67</v>
      </c>
      <c r="D17" s="1" t="s">
        <v>68</v>
      </c>
      <c r="E17" s="6" t="s">
        <v>27</v>
      </c>
      <c r="F17" s="157" t="str">
        <f>HYPERLINK("#'Task progress overview'!A18","Go to sheet")</f>
        <v>Go to sheet</v>
      </c>
      <c r="L17" s="25" t="s">
        <v>69</v>
      </c>
    </row>
    <row r="18" spans="1:12" ht="29.25">
      <c r="A18" s="6">
        <v>3.2</v>
      </c>
      <c r="B18" s="8"/>
      <c r="C18" t="s">
        <v>70</v>
      </c>
      <c r="D18" s="1" t="s">
        <v>68</v>
      </c>
      <c r="E18" s="6" t="s">
        <v>27</v>
      </c>
      <c r="F18" s="157" t="str">
        <f>HYPERLINK("#'Task progress overview'!A18","Go to sheet")</f>
        <v>Go to sheet</v>
      </c>
      <c r="L18" s="26" t="s">
        <v>71</v>
      </c>
    </row>
    <row r="19" spans="1:12" ht="29.25">
      <c r="A19" s="6">
        <v>3.3</v>
      </c>
      <c r="B19" s="8"/>
      <c r="C19" t="s">
        <v>72</v>
      </c>
      <c r="D19" s="1" t="s">
        <v>73</v>
      </c>
      <c r="E19" s="6" t="s">
        <v>27</v>
      </c>
      <c r="F19" s="157" t="str">
        <f>HYPERLINK("#'Task progress overview'!A18","Go to sheet")</f>
        <v>Go to sheet</v>
      </c>
      <c r="L19" s="26" t="s">
        <v>74</v>
      </c>
    </row>
    <row r="20" spans="1:12">
      <c r="B20" s="3"/>
      <c r="L20" s="26"/>
    </row>
    <row r="21" spans="1:12">
      <c r="A21" s="8">
        <v>4</v>
      </c>
      <c r="B21" s="3" t="s">
        <v>75</v>
      </c>
      <c r="C21" s="3"/>
      <c r="D21" s="3"/>
      <c r="E21" s="8"/>
      <c r="F21" s="3"/>
      <c r="G21" s="8"/>
      <c r="H21" s="8"/>
      <c r="I21" s="8"/>
      <c r="J21" s="9"/>
      <c r="K21" s="8"/>
      <c r="L21" s="27"/>
    </row>
    <row r="22" spans="1:12" ht="43.5">
      <c r="A22" s="6">
        <v>4.0999999999999996</v>
      </c>
      <c r="B22" s="8"/>
      <c r="C22" t="s">
        <v>76</v>
      </c>
      <c r="D22" s="1" t="s">
        <v>77</v>
      </c>
      <c r="E22" s="6" t="s">
        <v>27</v>
      </c>
      <c r="F22" s="157" t="str">
        <f>HYPERLINK("#'Task progress overview'!A25","Go to sheet")</f>
        <v>Go to sheet</v>
      </c>
      <c r="G22" s="6" t="s">
        <v>28</v>
      </c>
      <c r="H22" s="14">
        <v>0.7</v>
      </c>
      <c r="J22" s="1" t="s">
        <v>78</v>
      </c>
      <c r="L22" s="25" t="s">
        <v>79</v>
      </c>
    </row>
    <row r="23" spans="1:12" ht="43.5">
      <c r="A23" s="6">
        <v>4.2</v>
      </c>
      <c r="B23" s="8"/>
      <c r="C23" t="s">
        <v>76</v>
      </c>
      <c r="D23" s="1" t="s">
        <v>80</v>
      </c>
      <c r="E23" s="6" t="s">
        <v>27</v>
      </c>
      <c r="F23" s="157" t="str">
        <f>HYPERLINK("#'Task progress overview'!A25","Go to sheet")</f>
        <v>Go to sheet</v>
      </c>
      <c r="G23" s="6" t="s">
        <v>81</v>
      </c>
      <c r="H23" s="14">
        <v>0.5</v>
      </c>
      <c r="I23" s="6" t="s">
        <v>29</v>
      </c>
      <c r="J23" s="1" t="s">
        <v>30</v>
      </c>
      <c r="L23" s="25" t="s">
        <v>82</v>
      </c>
    </row>
    <row r="24" spans="1:12" ht="43.5">
      <c r="A24" s="6">
        <v>4.3</v>
      </c>
      <c r="B24" s="8"/>
      <c r="C24" t="s">
        <v>76</v>
      </c>
      <c r="D24" s="1" t="s">
        <v>83</v>
      </c>
      <c r="E24" s="6" t="s">
        <v>27</v>
      </c>
      <c r="F24" s="157" t="str">
        <f>HYPERLINK("#'Task progress overview'!A25","Go to sheet")</f>
        <v>Go to sheet</v>
      </c>
      <c r="G24" s="6" t="s">
        <v>81</v>
      </c>
      <c r="H24" s="14">
        <v>0.5</v>
      </c>
      <c r="J24" s="1" t="s">
        <v>78</v>
      </c>
      <c r="L24" s="24" t="s">
        <v>84</v>
      </c>
    </row>
    <row r="25" spans="1:12" ht="29.25">
      <c r="A25" s="6">
        <v>4.4000000000000004</v>
      </c>
      <c r="B25" s="8"/>
      <c r="C25" t="s">
        <v>85</v>
      </c>
      <c r="D25" s="1" t="s">
        <v>86</v>
      </c>
      <c r="E25" s="6" t="s">
        <v>27</v>
      </c>
      <c r="F25" s="157" t="str">
        <f>HYPERLINK("#'Task progress overview'!A25","Go to sheet")</f>
        <v>Go to sheet</v>
      </c>
      <c r="G25" s="6" t="s">
        <v>28</v>
      </c>
      <c r="H25" s="14">
        <v>0.8</v>
      </c>
      <c r="I25" s="6" t="s">
        <v>29</v>
      </c>
      <c r="J25" s="1" t="s">
        <v>30</v>
      </c>
      <c r="K25" s="21"/>
      <c r="L25" s="25" t="s">
        <v>87</v>
      </c>
    </row>
    <row r="26" spans="1:12" ht="43.5">
      <c r="A26" s="6">
        <v>4.5</v>
      </c>
      <c r="B26" s="8"/>
      <c r="C26" t="s">
        <v>88</v>
      </c>
      <c r="D26" s="1" t="s">
        <v>89</v>
      </c>
      <c r="E26" s="6" t="s">
        <v>27</v>
      </c>
      <c r="F26" s="157" t="str">
        <f>HYPERLINK("#'Task progress overview'!A25","Go to sheet")</f>
        <v>Go to sheet</v>
      </c>
      <c r="G26" s="6" t="s">
        <v>81</v>
      </c>
      <c r="H26" s="14">
        <v>0.7</v>
      </c>
      <c r="J26" s="1" t="s">
        <v>78</v>
      </c>
      <c r="L26" s="25" t="s">
        <v>90</v>
      </c>
    </row>
    <row r="27" spans="1:12">
      <c r="B27" s="8"/>
      <c r="D27" s="1"/>
      <c r="F27" s="157"/>
      <c r="H27" s="14"/>
      <c r="L27" s="25"/>
    </row>
    <row r="28" spans="1:12">
      <c r="A28" s="8">
        <v>5</v>
      </c>
      <c r="B28" s="3" t="s">
        <v>91</v>
      </c>
      <c r="C28" s="3"/>
      <c r="D28" s="3"/>
      <c r="E28" s="8"/>
      <c r="F28" s="3"/>
      <c r="G28" s="8"/>
      <c r="H28" s="8"/>
      <c r="I28" s="8"/>
      <c r="J28" s="9"/>
      <c r="K28" s="8"/>
      <c r="L28" s="29"/>
    </row>
    <row r="29" spans="1:12" ht="43.5">
      <c r="A29" s="6">
        <v>5.0999999999999996</v>
      </c>
      <c r="B29" s="8"/>
      <c r="C29" t="s">
        <v>92</v>
      </c>
      <c r="D29" s="1" t="s">
        <v>93</v>
      </c>
      <c r="E29" s="6" t="s">
        <v>27</v>
      </c>
      <c r="F29" s="157" t="str">
        <f>HYPERLINK("#'Task progress overview'!A33","Go to sheet")</f>
        <v>Go to sheet</v>
      </c>
      <c r="G29" s="6" t="s">
        <v>40</v>
      </c>
      <c r="H29" s="14">
        <v>0.5</v>
      </c>
      <c r="I29" s="6" t="s">
        <v>49</v>
      </c>
      <c r="J29" s="1" t="s">
        <v>94</v>
      </c>
      <c r="L29" s="41" t="s">
        <v>95</v>
      </c>
    </row>
    <row r="30" spans="1:12" ht="43.5">
      <c r="A30" s="6">
        <v>5.2</v>
      </c>
      <c r="B30" s="8"/>
      <c r="C30" s="39" t="s">
        <v>96</v>
      </c>
      <c r="D30" s="38" t="s">
        <v>97</v>
      </c>
      <c r="E30" s="55" t="s">
        <v>27</v>
      </c>
      <c r="F30" s="157" t="str">
        <f>HYPERLINK("#'Task progress overview'!A33","Go to sheet")</f>
        <v>Go to sheet</v>
      </c>
      <c r="G30" s="55" t="s">
        <v>81</v>
      </c>
      <c r="H30" s="57">
        <v>0.8</v>
      </c>
      <c r="I30" s="55" t="s">
        <v>49</v>
      </c>
      <c r="J30" s="38" t="s">
        <v>30</v>
      </c>
      <c r="K30" s="55"/>
      <c r="L30" s="56" t="s">
        <v>98</v>
      </c>
    </row>
    <row r="31" spans="1:12" ht="29.25">
      <c r="A31" s="6">
        <v>5.3</v>
      </c>
      <c r="B31" s="8"/>
      <c r="C31" s="1" t="s">
        <v>99</v>
      </c>
      <c r="D31" s="1" t="s">
        <v>100</v>
      </c>
      <c r="E31" s="6" t="s">
        <v>27</v>
      </c>
      <c r="F31" s="157" t="str">
        <f>HYPERLINK("#'Task progress overview'!A33","Go to sheet")</f>
        <v>Go to sheet</v>
      </c>
      <c r="G31" s="6" t="s">
        <v>40</v>
      </c>
      <c r="H31" s="14">
        <v>0.8</v>
      </c>
      <c r="I31" s="6" t="s">
        <v>49</v>
      </c>
      <c r="J31" s="1" t="s">
        <v>30</v>
      </c>
      <c r="L31" s="25" t="s">
        <v>101</v>
      </c>
    </row>
    <row r="32" spans="1:12">
      <c r="B32" s="6"/>
      <c r="C32" s="1"/>
      <c r="D32" s="1"/>
      <c r="F32" s="157"/>
      <c r="L32" s="25"/>
    </row>
    <row r="33" spans="1:12">
      <c r="A33" s="8">
        <v>6</v>
      </c>
      <c r="B33" s="3" t="s">
        <v>102</v>
      </c>
      <c r="C33" s="3"/>
      <c r="D33" s="3"/>
      <c r="E33" s="8"/>
      <c r="F33" s="3"/>
      <c r="G33" s="8"/>
      <c r="H33" s="8"/>
      <c r="I33" s="8"/>
      <c r="J33" s="9"/>
      <c r="K33" s="8"/>
      <c r="L33" s="27"/>
    </row>
    <row r="34" spans="1:12" ht="43.5">
      <c r="A34" s="6">
        <v>6.1</v>
      </c>
      <c r="B34" s="3"/>
      <c r="C34" t="s">
        <v>103</v>
      </c>
      <c r="D34" s="1" t="s">
        <v>104</v>
      </c>
      <c r="E34" s="6" t="s">
        <v>27</v>
      </c>
      <c r="F34" s="157" t="str">
        <f>HYPERLINK("#'Task progress overview'!A39","Go to sheet")</f>
        <v>Go to sheet</v>
      </c>
      <c r="G34" s="6" t="s">
        <v>28</v>
      </c>
      <c r="H34" s="14">
        <v>1</v>
      </c>
      <c r="I34" s="6" t="s">
        <v>49</v>
      </c>
      <c r="L34" s="26" t="s">
        <v>105</v>
      </c>
    </row>
    <row r="35" spans="1:12" ht="61.5" customHeight="1">
      <c r="A35" s="6">
        <v>6.2</v>
      </c>
      <c r="B35" s="3"/>
      <c r="C35" s="33" t="s">
        <v>106</v>
      </c>
      <c r="D35" s="31" t="s">
        <v>107</v>
      </c>
      <c r="E35" s="32" t="s">
        <v>27</v>
      </c>
      <c r="F35" s="157" t="str">
        <f>HYPERLINK("#'Task progress overview'!A39","Go to sheet")</f>
        <v>Go to sheet</v>
      </c>
      <c r="G35" s="32" t="s">
        <v>28</v>
      </c>
      <c r="H35" s="14">
        <v>1</v>
      </c>
      <c r="I35" s="32" t="s">
        <v>49</v>
      </c>
      <c r="J35" s="31"/>
      <c r="K35" s="32"/>
      <c r="L35" s="130" t="s">
        <v>108</v>
      </c>
    </row>
    <row r="36" spans="1:12" ht="31.5" customHeight="1">
      <c r="A36" s="6">
        <v>6.3</v>
      </c>
      <c r="B36" s="3"/>
      <c r="C36" t="s">
        <v>109</v>
      </c>
      <c r="D36" s="1" t="s">
        <v>110</v>
      </c>
      <c r="E36" s="6" t="s">
        <v>27</v>
      </c>
      <c r="F36" s="157" t="str">
        <f>HYPERLINK("#'Task progress overview'!A39","Go to sheet")</f>
        <v>Go to sheet</v>
      </c>
      <c r="G36" s="6" t="s">
        <v>28</v>
      </c>
      <c r="H36" s="14">
        <v>1</v>
      </c>
      <c r="I36" s="6" t="s">
        <v>49</v>
      </c>
      <c r="L36" s="132" t="s">
        <v>111</v>
      </c>
    </row>
    <row r="37" spans="1:12" ht="57.75">
      <c r="A37" s="6">
        <v>6.4</v>
      </c>
      <c r="B37" s="3"/>
      <c r="C37" t="s">
        <v>112</v>
      </c>
      <c r="D37" s="1" t="s">
        <v>113</v>
      </c>
      <c r="E37" s="6" t="s">
        <v>27</v>
      </c>
      <c r="F37" s="157" t="str">
        <f>HYPERLINK("#'Task progress overview'!A39","Go to sheet")</f>
        <v>Go to sheet</v>
      </c>
      <c r="G37" s="6" t="s">
        <v>28</v>
      </c>
      <c r="H37" s="14">
        <v>1</v>
      </c>
      <c r="I37" s="7" t="s">
        <v>29</v>
      </c>
      <c r="L37" s="25" t="s">
        <v>114</v>
      </c>
    </row>
    <row r="38" spans="1:12" ht="57.75">
      <c r="A38" s="6">
        <v>6.5</v>
      </c>
      <c r="B38" s="3"/>
      <c r="C38" t="s">
        <v>115</v>
      </c>
      <c r="D38" s="1" t="s">
        <v>116</v>
      </c>
      <c r="E38" s="6" t="s">
        <v>27</v>
      </c>
      <c r="F38" s="157" t="str">
        <f>HYPERLINK("#'Task progress overview'!A39","Go to sheet")</f>
        <v>Go to sheet</v>
      </c>
      <c r="G38" s="6" t="s">
        <v>28</v>
      </c>
      <c r="H38" s="14">
        <v>1</v>
      </c>
      <c r="I38" s="7" t="s">
        <v>29</v>
      </c>
      <c r="L38" s="25" t="s">
        <v>117</v>
      </c>
    </row>
    <row r="39" spans="1:12" ht="57.75">
      <c r="A39" s="6">
        <v>6.6</v>
      </c>
      <c r="B39" s="3"/>
      <c r="C39" s="1" t="s">
        <v>118</v>
      </c>
      <c r="D39" s="1" t="s">
        <v>119</v>
      </c>
      <c r="E39" s="6" t="s">
        <v>27</v>
      </c>
      <c r="F39" s="157" t="str">
        <f>HYPERLINK("#'Task progress overview'!A39","Go to sheet")</f>
        <v>Go to sheet</v>
      </c>
      <c r="G39" s="6" t="s">
        <v>28</v>
      </c>
      <c r="H39" s="14">
        <v>1</v>
      </c>
      <c r="I39" s="6" t="s">
        <v>49</v>
      </c>
      <c r="K39" s="7"/>
      <c r="L39" s="25" t="s">
        <v>120</v>
      </c>
    </row>
    <row r="40" spans="1:12" ht="29.25">
      <c r="A40" s="6">
        <v>6.7</v>
      </c>
      <c r="B40" s="3"/>
      <c r="C40" t="s">
        <v>121</v>
      </c>
      <c r="D40" s="1" t="s">
        <v>122</v>
      </c>
      <c r="E40" s="6" t="s">
        <v>27</v>
      </c>
      <c r="F40" s="157" t="str">
        <f>HYPERLINK("#'Task progress overview'!A39","Go to sheet")</f>
        <v>Go to sheet</v>
      </c>
      <c r="G40" s="6" t="s">
        <v>28</v>
      </c>
      <c r="H40" s="14">
        <v>1</v>
      </c>
      <c r="I40" s="6" t="s">
        <v>49</v>
      </c>
      <c r="K40" s="7"/>
      <c r="L40" s="26" t="s">
        <v>123</v>
      </c>
    </row>
    <row r="41" spans="1:12">
      <c r="B41" s="3"/>
      <c r="L41" s="26"/>
    </row>
    <row r="42" spans="1:12">
      <c r="A42" s="8">
        <v>7</v>
      </c>
      <c r="B42" s="3" t="s">
        <v>124</v>
      </c>
      <c r="C42" s="3"/>
      <c r="D42" s="3"/>
      <c r="E42" s="8"/>
      <c r="F42" s="3"/>
      <c r="G42" s="8"/>
      <c r="H42" s="8"/>
      <c r="I42" s="8"/>
      <c r="J42" s="9"/>
      <c r="K42" s="8"/>
      <c r="L42" s="27"/>
    </row>
    <row r="43" spans="1:12" ht="57.75">
      <c r="A43" s="6">
        <v>7.1</v>
      </c>
      <c r="B43" s="3"/>
      <c r="C43" t="s">
        <v>125</v>
      </c>
      <c r="D43" s="1" t="s">
        <v>126</v>
      </c>
      <c r="E43" s="7" t="s">
        <v>27</v>
      </c>
      <c r="F43" s="157" t="str">
        <f>HYPERLINK("#'Task progress overview'!A44","Go to sheet")</f>
        <v>Go to sheet</v>
      </c>
      <c r="G43" s="7" t="s">
        <v>81</v>
      </c>
      <c r="H43" s="7" t="s">
        <v>127</v>
      </c>
      <c r="I43" s="7" t="s">
        <v>29</v>
      </c>
      <c r="J43" s="1" t="s">
        <v>128</v>
      </c>
      <c r="K43" s="22">
        <v>45809</v>
      </c>
      <c r="L43" s="25" t="s">
        <v>129</v>
      </c>
    </row>
    <row r="44" spans="1:12" ht="33.75" customHeight="1">
      <c r="A44" s="6">
        <v>7.1</v>
      </c>
      <c r="B44" s="3"/>
      <c r="C44" t="s">
        <v>125</v>
      </c>
      <c r="D44" s="1" t="s">
        <v>130</v>
      </c>
      <c r="E44" s="7" t="s">
        <v>48</v>
      </c>
      <c r="F44" s="157" t="str">
        <f>HYPERLINK("#'Task progress overview'!A44","Go to sheet")</f>
        <v>Go to sheet</v>
      </c>
      <c r="G44" s="7" t="s">
        <v>81</v>
      </c>
      <c r="H44" s="7"/>
      <c r="I44" s="7" t="s">
        <v>29</v>
      </c>
      <c r="K44" s="22"/>
      <c r="L44" s="25" t="s">
        <v>131</v>
      </c>
    </row>
    <row r="45" spans="1:12" ht="54" customHeight="1">
      <c r="A45" s="6">
        <v>7.1</v>
      </c>
      <c r="B45" s="3"/>
      <c r="C45" t="s">
        <v>125</v>
      </c>
      <c r="D45" s="1" t="s">
        <v>132</v>
      </c>
      <c r="E45" s="7" t="s">
        <v>27</v>
      </c>
      <c r="F45" s="157" t="str">
        <f>HYPERLINK("#'Task progress overview'!A44","Go to sheet")</f>
        <v>Go to sheet</v>
      </c>
      <c r="G45" s="7" t="s">
        <v>28</v>
      </c>
      <c r="H45" s="7"/>
      <c r="I45" s="7" t="s">
        <v>29</v>
      </c>
      <c r="K45" s="22"/>
      <c r="L45" s="25" t="s">
        <v>133</v>
      </c>
    </row>
    <row r="46" spans="1:12" ht="42.75" customHeight="1">
      <c r="A46" s="6">
        <v>7.1</v>
      </c>
      <c r="B46" s="3"/>
      <c r="C46" t="s">
        <v>125</v>
      </c>
      <c r="D46" s="1" t="s">
        <v>134</v>
      </c>
      <c r="E46" s="7" t="s">
        <v>27</v>
      </c>
      <c r="F46" s="157" t="str">
        <f>HYPERLINK("#'Task progress overview'!A44","Go to sheet")</f>
        <v>Go to sheet</v>
      </c>
      <c r="G46" s="6" t="s">
        <v>81</v>
      </c>
      <c r="I46" s="6" t="s">
        <v>29</v>
      </c>
      <c r="L46" s="24" t="s">
        <v>135</v>
      </c>
    </row>
    <row r="47" spans="1:12" ht="43.5">
      <c r="A47" s="6">
        <v>7.2</v>
      </c>
      <c r="B47" s="3"/>
      <c r="C47" t="s">
        <v>109</v>
      </c>
      <c r="D47" s="1" t="s">
        <v>136</v>
      </c>
      <c r="E47" s="7" t="s">
        <v>27</v>
      </c>
      <c r="F47" s="157" t="str">
        <f>HYPERLINK("#'Task progress overview'!A44","Go to sheet")</f>
        <v>Go to sheet</v>
      </c>
      <c r="G47" s="6" t="s">
        <v>28</v>
      </c>
      <c r="I47" s="6" t="s">
        <v>49</v>
      </c>
      <c r="L47" s="24" t="s">
        <v>137</v>
      </c>
    </row>
    <row r="48" spans="1:12" ht="57.75">
      <c r="A48" s="6">
        <v>7.2</v>
      </c>
      <c r="B48" s="3"/>
      <c r="C48" s="33" t="s">
        <v>109</v>
      </c>
      <c r="D48" s="31" t="s">
        <v>138</v>
      </c>
      <c r="E48" s="7" t="s">
        <v>27</v>
      </c>
      <c r="F48" s="157" t="str">
        <f>HYPERLINK("#'Task progress overview'!A44","Go to sheet")</f>
        <v>Go to sheet</v>
      </c>
      <c r="G48" s="32" t="s">
        <v>40</v>
      </c>
      <c r="H48" s="32"/>
      <c r="I48" s="32" t="s">
        <v>49</v>
      </c>
      <c r="J48" s="31"/>
      <c r="K48" s="32" t="s">
        <v>139</v>
      </c>
      <c r="L48" s="130" t="s">
        <v>140</v>
      </c>
    </row>
    <row r="49" spans="1:12" ht="43.5">
      <c r="A49" s="6">
        <v>7.3</v>
      </c>
      <c r="B49" s="3"/>
      <c r="C49" t="s">
        <v>141</v>
      </c>
      <c r="D49" s="1" t="s">
        <v>142</v>
      </c>
      <c r="E49" s="7" t="s">
        <v>27</v>
      </c>
      <c r="F49" s="157" t="str">
        <f>HYPERLINK("#'Task progress overview'!A44","Go to sheet")</f>
        <v>Go to sheet</v>
      </c>
      <c r="G49" s="6" t="s">
        <v>40</v>
      </c>
      <c r="H49" s="7"/>
      <c r="I49" s="6" t="s">
        <v>29</v>
      </c>
      <c r="K49" s="7" t="s">
        <v>143</v>
      </c>
      <c r="L49" s="24" t="s">
        <v>144</v>
      </c>
    </row>
    <row r="50" spans="1:12" ht="39" customHeight="1">
      <c r="A50" s="6">
        <v>7.4</v>
      </c>
      <c r="B50" s="3"/>
      <c r="C50" t="s">
        <v>145</v>
      </c>
      <c r="D50" s="1" t="s">
        <v>146</v>
      </c>
      <c r="E50" s="7" t="s">
        <v>27</v>
      </c>
      <c r="F50" s="157" t="str">
        <f>HYPERLINK("#'Task progress overview'!A44","Go to sheet")</f>
        <v>Go to sheet</v>
      </c>
      <c r="G50" s="6" t="s">
        <v>28</v>
      </c>
      <c r="I50" s="6" t="s">
        <v>49</v>
      </c>
      <c r="L50" s="25" t="s">
        <v>147</v>
      </c>
    </row>
    <row r="51" spans="1:12" ht="81.75" customHeight="1">
      <c r="A51" s="6">
        <v>7.4</v>
      </c>
      <c r="B51" s="3"/>
      <c r="C51" t="s">
        <v>145</v>
      </c>
      <c r="D51" s="1" t="s">
        <v>148</v>
      </c>
      <c r="E51" s="7" t="s">
        <v>27</v>
      </c>
      <c r="F51" s="157" t="str">
        <f>HYPERLINK("#'Task progress overview'!A44","Go to sheet")</f>
        <v>Go to sheet</v>
      </c>
      <c r="G51" s="6" t="s">
        <v>28</v>
      </c>
      <c r="I51" s="6" t="s">
        <v>49</v>
      </c>
      <c r="L51" s="131" t="s">
        <v>149</v>
      </c>
    </row>
    <row r="52" spans="1:12" ht="61.5" customHeight="1">
      <c r="A52" s="6">
        <v>7.4</v>
      </c>
      <c r="B52" s="3"/>
      <c r="C52" t="s">
        <v>145</v>
      </c>
      <c r="D52" s="1" t="s">
        <v>150</v>
      </c>
      <c r="E52" s="7" t="s">
        <v>27</v>
      </c>
      <c r="F52" s="157" t="str">
        <f>HYPERLINK("#'Task progress overview'!A44","Go to sheet")</f>
        <v>Go to sheet</v>
      </c>
      <c r="G52" s="6" t="s">
        <v>28</v>
      </c>
      <c r="I52" s="6" t="s">
        <v>29</v>
      </c>
      <c r="L52" s="25" t="s">
        <v>151</v>
      </c>
    </row>
    <row r="53" spans="1:12" ht="73.5" customHeight="1">
      <c r="A53" s="6">
        <v>7.5</v>
      </c>
      <c r="B53" s="3"/>
      <c r="C53" t="s">
        <v>152</v>
      </c>
      <c r="D53" s="1" t="s">
        <v>153</v>
      </c>
      <c r="E53" s="7" t="s">
        <v>27</v>
      </c>
      <c r="F53" s="157" t="str">
        <f>HYPERLINK("#'Task progress overview'!A44","Go to sheet")</f>
        <v>Go to sheet</v>
      </c>
      <c r="G53" s="6" t="s">
        <v>28</v>
      </c>
      <c r="I53" s="6" t="s">
        <v>63</v>
      </c>
      <c r="L53" s="10" t="s">
        <v>154</v>
      </c>
    </row>
    <row r="54" spans="1:12" ht="15.75" customHeight="1">
      <c r="B54" s="3"/>
      <c r="D54" s="1"/>
      <c r="E54" s="7"/>
      <c r="F54" s="160"/>
      <c r="L54" s="25"/>
    </row>
    <row r="55" spans="1:12">
      <c r="A55" s="8">
        <v>8</v>
      </c>
      <c r="B55" s="3" t="s">
        <v>155</v>
      </c>
      <c r="C55" s="3"/>
      <c r="D55" s="3"/>
      <c r="E55" s="8"/>
      <c r="F55" s="3"/>
      <c r="G55" s="8"/>
      <c r="H55" s="8"/>
      <c r="I55" s="8"/>
      <c r="J55" s="9"/>
      <c r="K55" s="8"/>
      <c r="L55" s="27"/>
    </row>
    <row r="56" spans="1:12" ht="57.75">
      <c r="A56" s="6">
        <v>8.1</v>
      </c>
      <c r="B56" s="3"/>
      <c r="C56" s="33" t="s">
        <v>156</v>
      </c>
      <c r="D56" s="31" t="s">
        <v>157</v>
      </c>
      <c r="E56" s="32" t="s">
        <v>27</v>
      </c>
      <c r="F56" s="157" t="str">
        <f>HYPERLINK("#'Task progress overview'!A52","Go to sheet")</f>
        <v>Go to sheet</v>
      </c>
      <c r="G56" s="32"/>
      <c r="H56" s="32"/>
      <c r="I56" s="32"/>
      <c r="J56" s="31"/>
      <c r="K56" s="32"/>
      <c r="L56" s="127" t="s">
        <v>158</v>
      </c>
    </row>
    <row r="57" spans="1:12" ht="72.75">
      <c r="A57" s="6">
        <v>8.1999999999999993</v>
      </c>
      <c r="B57" s="3"/>
      <c r="C57" t="s">
        <v>159</v>
      </c>
      <c r="D57" s="1" t="s">
        <v>160</v>
      </c>
      <c r="E57" s="32" t="s">
        <v>27</v>
      </c>
      <c r="F57" s="157" t="str">
        <f>HYPERLINK("#'Task progress overview'!A52","Go to sheet")</f>
        <v>Go to sheet</v>
      </c>
      <c r="L57" s="25" t="s">
        <v>161</v>
      </c>
    </row>
    <row r="58" spans="1:12" ht="29.25">
      <c r="A58" s="6">
        <v>8.3000000000000007</v>
      </c>
      <c r="B58" s="3"/>
      <c r="C58" s="1" t="s">
        <v>162</v>
      </c>
      <c r="D58" s="1" t="s">
        <v>163</v>
      </c>
      <c r="E58" s="32" t="s">
        <v>27</v>
      </c>
      <c r="F58" s="157" t="str">
        <f>HYPERLINK("#'Task progress overview'!A52","Go to sheet")</f>
        <v>Go to sheet</v>
      </c>
      <c r="L58" s="24" t="s">
        <v>164</v>
      </c>
    </row>
    <row r="59" spans="1:12" ht="29.25">
      <c r="A59" s="6">
        <v>8.4</v>
      </c>
      <c r="B59" s="3"/>
      <c r="C59" t="s">
        <v>165</v>
      </c>
      <c r="D59" s="1" t="s">
        <v>166</v>
      </c>
      <c r="E59" s="32" t="s">
        <v>27</v>
      </c>
      <c r="F59" s="157" t="str">
        <f>HYPERLINK("#'Task progress overview'!A52","Go to sheet")</f>
        <v>Go to sheet</v>
      </c>
      <c r="L59" s="25" t="s">
        <v>167</v>
      </c>
    </row>
    <row r="60" spans="1:12" ht="43.5">
      <c r="A60" s="6">
        <v>8.5</v>
      </c>
      <c r="B60" s="3"/>
      <c r="C60" t="s">
        <v>168</v>
      </c>
      <c r="D60" s="1" t="s">
        <v>169</v>
      </c>
      <c r="E60" s="32" t="s">
        <v>27</v>
      </c>
      <c r="F60" s="157" t="str">
        <f>HYPERLINK("#'Task progress overview'!A52","Go to sheet")</f>
        <v>Go to sheet</v>
      </c>
      <c r="L60" s="24" t="s">
        <v>170</v>
      </c>
    </row>
    <row r="61" spans="1:12" ht="43.5">
      <c r="A61" s="6">
        <v>8.6</v>
      </c>
      <c r="B61" s="3"/>
      <c r="C61" t="s">
        <v>171</v>
      </c>
      <c r="D61" s="1" t="s">
        <v>172</v>
      </c>
      <c r="E61" s="32" t="s">
        <v>27</v>
      </c>
      <c r="F61" s="157" t="str">
        <f>HYPERLINK("#'Task progress overview'!A52","Go to sheet")</f>
        <v>Go to sheet</v>
      </c>
      <c r="L61" s="24" t="s">
        <v>173</v>
      </c>
    </row>
    <row r="62" spans="1:12">
      <c r="B62" s="3"/>
      <c r="D62" s="1"/>
      <c r="E62" s="32"/>
      <c r="F62" s="157"/>
      <c r="L62" s="24"/>
    </row>
    <row r="63" spans="1:12">
      <c r="A63" s="8">
        <v>9</v>
      </c>
      <c r="B63" s="3" t="s">
        <v>174</v>
      </c>
      <c r="C63" s="3"/>
      <c r="D63" s="3"/>
      <c r="E63" s="8"/>
      <c r="F63" s="3"/>
      <c r="G63" s="8"/>
      <c r="H63" s="8"/>
      <c r="I63" s="8"/>
      <c r="J63" s="9"/>
      <c r="K63" s="8"/>
      <c r="L63" s="27"/>
    </row>
    <row r="64" spans="1:12" ht="72.75">
      <c r="A64" s="6">
        <v>9.1</v>
      </c>
      <c r="B64" s="3"/>
      <c r="C64" t="s">
        <v>175</v>
      </c>
      <c r="D64" s="1" t="s">
        <v>176</v>
      </c>
      <c r="E64" s="7" t="s">
        <v>48</v>
      </c>
      <c r="F64" s="157" t="str">
        <f>HYPERLINK("#'Task progress overview'!A59","Go to sheet")</f>
        <v>Go to sheet</v>
      </c>
      <c r="G64" s="7"/>
      <c r="H64" s="7"/>
      <c r="I64" s="7"/>
      <c r="K64" s="7"/>
      <c r="L64" s="24" t="s">
        <v>177</v>
      </c>
    </row>
    <row r="65" spans="1:12" ht="57.75">
      <c r="A65" s="6">
        <v>9.1999999999999993</v>
      </c>
      <c r="B65" s="3"/>
      <c r="C65" t="s">
        <v>178</v>
      </c>
      <c r="D65" s="1" t="s">
        <v>179</v>
      </c>
      <c r="E65" s="6" t="s">
        <v>48</v>
      </c>
      <c r="F65" s="157" t="str">
        <f>HYPERLINK("#'Task progress overview'!A59","Go to sheet")</f>
        <v>Go to sheet</v>
      </c>
      <c r="L65" s="25" t="s">
        <v>180</v>
      </c>
    </row>
    <row r="66" spans="1:12" ht="91.5" customHeight="1">
      <c r="A66" s="6">
        <v>9.3000000000000007</v>
      </c>
      <c r="B66" s="3"/>
      <c r="C66" s="33" t="s">
        <v>181</v>
      </c>
      <c r="D66" s="31" t="s">
        <v>182</v>
      </c>
      <c r="E66" s="32" t="s">
        <v>27</v>
      </c>
      <c r="F66" s="157" t="str">
        <f>HYPERLINK("#'Task progress overview'!A59","Go to sheet")</f>
        <v>Go to sheet</v>
      </c>
      <c r="G66" s="32"/>
      <c r="H66" s="32"/>
      <c r="I66" s="32"/>
      <c r="J66" s="31"/>
      <c r="K66" s="32"/>
      <c r="L66" s="127" t="s">
        <v>183</v>
      </c>
    </row>
    <row r="67" spans="1:12" ht="17.25" customHeight="1">
      <c r="B67" s="3"/>
      <c r="C67" s="33"/>
      <c r="D67" s="31"/>
      <c r="E67" s="32"/>
      <c r="F67" s="157"/>
      <c r="G67" s="32"/>
      <c r="H67" s="32"/>
      <c r="I67" s="32"/>
      <c r="J67" s="31"/>
      <c r="K67" s="32"/>
      <c r="L67" s="127"/>
    </row>
    <row r="68" spans="1:12">
      <c r="A68" s="8">
        <v>10</v>
      </c>
      <c r="B68" s="3" t="s">
        <v>184</v>
      </c>
      <c r="C68" s="3"/>
      <c r="D68" s="3"/>
      <c r="E68" s="8"/>
      <c r="F68" s="3"/>
      <c r="G68" s="8"/>
      <c r="H68" s="8"/>
      <c r="I68" s="8"/>
      <c r="J68" s="9"/>
      <c r="K68" s="8"/>
      <c r="L68" s="27"/>
    </row>
    <row r="69" spans="1:12" ht="72.75">
      <c r="A69" s="6">
        <v>10.1</v>
      </c>
      <c r="B69" s="3"/>
      <c r="C69" s="33" t="s">
        <v>185</v>
      </c>
      <c r="D69" s="31" t="s">
        <v>186</v>
      </c>
      <c r="E69" s="32" t="s">
        <v>27</v>
      </c>
      <c r="F69" s="157" t="str">
        <f>HYPERLINK("#'Task progress overview'!A64","Go to sheet")</f>
        <v>Go to sheet</v>
      </c>
      <c r="G69" s="32"/>
      <c r="H69" s="32"/>
      <c r="I69" s="32"/>
      <c r="J69" s="31"/>
      <c r="K69" s="32"/>
      <c r="L69" s="130" t="s">
        <v>187</v>
      </c>
    </row>
    <row r="70" spans="1:12" ht="29.25">
      <c r="A70" s="6">
        <v>10.199999999999999</v>
      </c>
      <c r="B70" s="3"/>
      <c r="C70" t="s">
        <v>188</v>
      </c>
      <c r="D70" s="1" t="s">
        <v>189</v>
      </c>
      <c r="E70" s="6" t="s">
        <v>48</v>
      </c>
      <c r="F70" s="157" t="str">
        <f>HYPERLINK("#'Task progress overview'!A64","Go to sheet")</f>
        <v>Go to sheet</v>
      </c>
      <c r="L70" s="24" t="s">
        <v>190</v>
      </c>
    </row>
    <row r="71" spans="1:12" ht="29.25">
      <c r="A71" s="6">
        <v>10.3</v>
      </c>
      <c r="B71" s="3"/>
      <c r="C71" t="s">
        <v>191</v>
      </c>
      <c r="D71" s="1" t="s">
        <v>192</v>
      </c>
      <c r="E71" s="6" t="s">
        <v>27</v>
      </c>
      <c r="F71" s="157" t="str">
        <f>HYPERLINK("#'Task progress overview'!A64","Go to sheet")</f>
        <v>Go to sheet</v>
      </c>
      <c r="L71" s="26" t="s">
        <v>193</v>
      </c>
    </row>
    <row r="72" spans="1:12" ht="43.5">
      <c r="A72" s="6">
        <v>10.4</v>
      </c>
      <c r="B72" s="3"/>
      <c r="C72" t="s">
        <v>194</v>
      </c>
      <c r="D72" s="1" t="s">
        <v>195</v>
      </c>
      <c r="E72" s="6" t="s">
        <v>27</v>
      </c>
      <c r="F72" s="157" t="str">
        <f>HYPERLINK("#'Task progress overview'!A64","Go to sheet")</f>
        <v>Go to sheet</v>
      </c>
      <c r="L72" s="24" t="s">
        <v>196</v>
      </c>
    </row>
    <row r="73" spans="1:12" ht="43.5">
      <c r="A73" s="6">
        <v>10.5</v>
      </c>
      <c r="B73" s="3"/>
      <c r="C73" t="s">
        <v>197</v>
      </c>
      <c r="D73" s="1" t="s">
        <v>198</v>
      </c>
      <c r="E73" s="6" t="s">
        <v>48</v>
      </c>
      <c r="F73" s="157" t="str">
        <f>HYPERLINK("#'Task progress overview'!A64","Go to sheet")</f>
        <v>Go to sheet</v>
      </c>
      <c r="L73" s="24" t="s">
        <v>199</v>
      </c>
    </row>
    <row r="74" spans="1:12">
      <c r="B74" s="3"/>
      <c r="D74" s="1"/>
      <c r="F74" s="157"/>
      <c r="L74" s="24"/>
    </row>
    <row r="75" spans="1:12">
      <c r="A75" s="8">
        <v>11</v>
      </c>
      <c r="B75" s="3" t="s">
        <v>200</v>
      </c>
      <c r="C75" s="3"/>
      <c r="D75" s="3"/>
      <c r="E75" s="8"/>
      <c r="F75" s="3"/>
      <c r="G75" s="8"/>
      <c r="H75" s="8"/>
      <c r="I75" s="8"/>
      <c r="J75" s="9"/>
      <c r="K75" s="8"/>
      <c r="L75" s="27"/>
    </row>
    <row r="76" spans="1:12" ht="57.75">
      <c r="A76" s="7">
        <v>11.1</v>
      </c>
      <c r="B76" s="3"/>
      <c r="C76" t="s">
        <v>201</v>
      </c>
      <c r="D76" s="1" t="s">
        <v>202</v>
      </c>
      <c r="E76" s="6" t="s">
        <v>27</v>
      </c>
      <c r="F76" s="157" t="str">
        <f>HYPERLINK("#'Task progress overview'!A67","Go to sheet")</f>
        <v>Go to sheet</v>
      </c>
      <c r="L76" s="24" t="s">
        <v>203</v>
      </c>
    </row>
    <row r="77" spans="1:12" ht="57.75">
      <c r="A77" s="7">
        <v>11.2</v>
      </c>
      <c r="B77" s="3"/>
      <c r="C77" s="1" t="s">
        <v>204</v>
      </c>
      <c r="D77" s="1" t="s">
        <v>205</v>
      </c>
      <c r="E77" s="6" t="s">
        <v>27</v>
      </c>
      <c r="F77" s="157" t="str">
        <f>HYPERLINK("#'Task progress overview'!A67","Go to sheet")</f>
        <v>Go to sheet</v>
      </c>
      <c r="L77" s="25" t="s">
        <v>206</v>
      </c>
    </row>
    <row r="78" spans="1:12" ht="43.5">
      <c r="A78" s="6">
        <v>11.3</v>
      </c>
      <c r="B78" s="3"/>
      <c r="C78" s="1" t="s">
        <v>207</v>
      </c>
      <c r="D78" s="1" t="s">
        <v>208</v>
      </c>
      <c r="E78" s="6" t="s">
        <v>48</v>
      </c>
      <c r="F78" s="157" t="str">
        <f>HYPERLINK("#'Task progress overview'!A67","Go to sheet")</f>
        <v>Go to sheet</v>
      </c>
      <c r="L78" s="24" t="s">
        <v>209</v>
      </c>
    </row>
    <row r="79" spans="1:12">
      <c r="B79" s="3"/>
      <c r="L79" s="26"/>
    </row>
    <row r="80" spans="1:12">
      <c r="A80" s="8">
        <v>12</v>
      </c>
      <c r="B80" s="3" t="s">
        <v>210</v>
      </c>
      <c r="C80" s="3"/>
      <c r="D80" s="3"/>
      <c r="E80" s="8"/>
      <c r="F80" s="3"/>
      <c r="G80" s="8"/>
      <c r="H80" s="8"/>
      <c r="I80" s="8"/>
      <c r="J80" s="9"/>
      <c r="K80" s="8"/>
      <c r="L80" s="27"/>
    </row>
    <row r="81" spans="1:12" ht="29.25">
      <c r="A81" s="6">
        <v>12.1</v>
      </c>
      <c r="B81" s="3"/>
      <c r="C81" s="1" t="s">
        <v>211</v>
      </c>
      <c r="D81" t="s">
        <v>212</v>
      </c>
      <c r="E81" s="6" t="s">
        <v>27</v>
      </c>
      <c r="F81" s="157" t="str">
        <f>HYPERLINK("#'Task progress overview'!A71","Go to sheet")</f>
        <v>Go to sheet</v>
      </c>
      <c r="G81" s="6" t="s">
        <v>28</v>
      </c>
      <c r="H81" s="14">
        <v>1</v>
      </c>
      <c r="I81" s="6" t="s">
        <v>49</v>
      </c>
      <c r="J81" s="1" t="s">
        <v>213</v>
      </c>
      <c r="L81" s="25" t="s">
        <v>214</v>
      </c>
    </row>
    <row r="82" spans="1:12" ht="43.5">
      <c r="A82" s="6">
        <v>12.2</v>
      </c>
      <c r="B82" s="3"/>
      <c r="C82" s="1" t="s">
        <v>215</v>
      </c>
      <c r="D82" s="1" t="s">
        <v>216</v>
      </c>
      <c r="E82" s="6" t="s">
        <v>27</v>
      </c>
      <c r="F82" s="157" t="str">
        <f>HYPERLINK("#'Task progress overview'!A71","Go to sheet")</f>
        <v>Go to sheet</v>
      </c>
      <c r="G82" s="6" t="s">
        <v>28</v>
      </c>
      <c r="H82" s="14">
        <v>1</v>
      </c>
      <c r="I82" s="6" t="s">
        <v>29</v>
      </c>
      <c r="J82" s="1" t="s">
        <v>217</v>
      </c>
      <c r="L82" s="25" t="s">
        <v>218</v>
      </c>
    </row>
    <row r="83" spans="1:12" ht="43.5">
      <c r="A83" s="6">
        <v>12.3</v>
      </c>
      <c r="B83" s="3"/>
      <c r="C83" s="1" t="s">
        <v>219</v>
      </c>
      <c r="D83" s="1" t="s">
        <v>220</v>
      </c>
      <c r="E83" s="6" t="s">
        <v>27</v>
      </c>
      <c r="F83" s="157" t="str">
        <f>HYPERLINK("#'Task progress overview'!A71","Go to sheet")</f>
        <v>Go to sheet</v>
      </c>
      <c r="G83" s="6" t="s">
        <v>40</v>
      </c>
      <c r="H83" s="14">
        <v>1</v>
      </c>
      <c r="I83" s="6" t="s">
        <v>29</v>
      </c>
      <c r="J83" s="1" t="s">
        <v>78</v>
      </c>
      <c r="L83" s="25" t="s">
        <v>221</v>
      </c>
    </row>
    <row r="84" spans="1:12" ht="43.5">
      <c r="A84" s="6">
        <v>12.4</v>
      </c>
      <c r="B84" s="3"/>
      <c r="C84" s="1" t="s">
        <v>222</v>
      </c>
      <c r="D84" s="1" t="s">
        <v>223</v>
      </c>
      <c r="E84" s="6" t="s">
        <v>27</v>
      </c>
      <c r="F84" s="157" t="str">
        <f>HYPERLINK("#'Task progress overview'!A71","Go to sheet")</f>
        <v>Go to sheet</v>
      </c>
      <c r="G84" s="6" t="s">
        <v>40</v>
      </c>
      <c r="H84" s="14">
        <v>1</v>
      </c>
      <c r="I84" s="6" t="s">
        <v>29</v>
      </c>
      <c r="J84" s="1" t="s">
        <v>78</v>
      </c>
      <c r="L84" s="25" t="s">
        <v>224</v>
      </c>
    </row>
    <row r="85" spans="1:12">
      <c r="B85" s="3"/>
      <c r="L85" s="26"/>
    </row>
    <row r="86" spans="1:12" ht="20.25" customHeight="1">
      <c r="A86" s="8">
        <v>13</v>
      </c>
      <c r="B86" s="3" t="s">
        <v>225</v>
      </c>
      <c r="C86" s="3"/>
      <c r="D86" s="3"/>
      <c r="E86" s="8"/>
      <c r="F86" s="3"/>
      <c r="G86" s="8"/>
      <c r="H86" s="8"/>
      <c r="I86" s="8"/>
      <c r="J86" s="9"/>
      <c r="K86" s="8"/>
      <c r="L86" s="3"/>
    </row>
    <row r="87" spans="1:12" ht="43.5">
      <c r="A87" s="6">
        <v>13.1</v>
      </c>
      <c r="B87" s="3"/>
      <c r="C87" s="67" t="s">
        <v>226</v>
      </c>
      <c r="D87" s="1" t="s">
        <v>227</v>
      </c>
      <c r="E87" s="6" t="s">
        <v>228</v>
      </c>
      <c r="F87" s="157" t="str">
        <f>HYPERLINK("#'Task progress overview'!A76","Go to sheet")</f>
        <v>Go to sheet</v>
      </c>
      <c r="G87" s="6" t="s">
        <v>40</v>
      </c>
      <c r="H87" s="14">
        <v>0.25</v>
      </c>
      <c r="I87" s="6" t="s">
        <v>49</v>
      </c>
      <c r="J87" s="1" t="s">
        <v>229</v>
      </c>
      <c r="K87" s="6" t="s">
        <v>139</v>
      </c>
      <c r="L87" s="24" t="s">
        <v>230</v>
      </c>
    </row>
    <row r="88" spans="1:12" ht="29.25">
      <c r="A88" s="6">
        <v>13.2</v>
      </c>
      <c r="B88" s="3"/>
      <c r="C88" s="67" t="s">
        <v>231</v>
      </c>
      <c r="D88" s="1" t="s">
        <v>232</v>
      </c>
      <c r="E88" s="6" t="s">
        <v>27</v>
      </c>
      <c r="F88" s="157" t="str">
        <f>HYPERLINK("#'Task progress overview'!A76","Go to sheet")</f>
        <v>Go to sheet</v>
      </c>
      <c r="G88" s="6" t="s">
        <v>28</v>
      </c>
      <c r="H88" s="14">
        <v>1</v>
      </c>
      <c r="I88" s="6" t="s">
        <v>49</v>
      </c>
      <c r="J88" s="1" t="s">
        <v>229</v>
      </c>
      <c r="K88" s="6" t="s">
        <v>233</v>
      </c>
      <c r="L88" s="25" t="s">
        <v>234</v>
      </c>
    </row>
    <row r="89" spans="1:12" ht="87">
      <c r="A89" s="6">
        <v>13.3</v>
      </c>
      <c r="B89" s="3"/>
      <c r="C89" s="38" t="s">
        <v>235</v>
      </c>
      <c r="D89" s="38" t="s">
        <v>236</v>
      </c>
      <c r="E89" s="55" t="s">
        <v>27</v>
      </c>
      <c r="F89" s="157" t="str">
        <f>HYPERLINK("#'Task progress overview'!A76","Go to sheet")</f>
        <v>Go to sheet</v>
      </c>
      <c r="G89" s="55" t="s">
        <v>28</v>
      </c>
      <c r="H89" s="57">
        <v>0.5</v>
      </c>
      <c r="I89" s="55" t="s">
        <v>49</v>
      </c>
      <c r="J89" s="38" t="s">
        <v>229</v>
      </c>
      <c r="K89" s="55" t="s">
        <v>237</v>
      </c>
      <c r="L89" s="68" t="s">
        <v>238</v>
      </c>
    </row>
    <row r="90" spans="1:12" ht="29.25">
      <c r="B90" s="3"/>
      <c r="C90" s="67" t="s">
        <v>235</v>
      </c>
      <c r="D90" t="s">
        <v>239</v>
      </c>
      <c r="E90" s="6" t="s">
        <v>27</v>
      </c>
      <c r="F90" s="157" t="str">
        <f>HYPERLINK("#'Task progress overview'!A76","Go to sheet")</f>
        <v>Go to sheet</v>
      </c>
      <c r="G90" s="6" t="s">
        <v>28</v>
      </c>
      <c r="H90" s="14">
        <v>1</v>
      </c>
      <c r="I90" s="6" t="s">
        <v>49</v>
      </c>
      <c r="J90" s="1" t="s">
        <v>229</v>
      </c>
      <c r="K90" s="6" t="s">
        <v>139</v>
      </c>
      <c r="L90" s="25" t="s">
        <v>240</v>
      </c>
    </row>
    <row r="91" spans="1:12" ht="29.25">
      <c r="B91" s="3"/>
      <c r="C91" s="67" t="s">
        <v>235</v>
      </c>
      <c r="D91" s="1" t="s">
        <v>241</v>
      </c>
      <c r="E91" s="6" t="s">
        <v>27</v>
      </c>
      <c r="F91" s="157" t="str">
        <f>HYPERLINK("#'Task progress overview'!A76","Go to sheet")</f>
        <v>Go to sheet</v>
      </c>
      <c r="G91" s="6" t="s">
        <v>28</v>
      </c>
      <c r="H91" s="14">
        <v>1</v>
      </c>
      <c r="I91" s="6" t="s">
        <v>49</v>
      </c>
      <c r="J91" s="1" t="s">
        <v>229</v>
      </c>
      <c r="K91" s="6" t="s">
        <v>237</v>
      </c>
      <c r="L91" s="24" t="s">
        <v>242</v>
      </c>
    </row>
  </sheetData>
  <mergeCells count="1">
    <mergeCell ref="A1:C1"/>
  </mergeCells>
  <hyperlinks>
    <hyperlink ref="L25" r:id="rId1" xr:uid="{217428C0-FE70-485B-9FC1-C9A6191E4D4F}"/>
    <hyperlink ref="L22" r:id="rId2" xr:uid="{2DB8FC50-57ED-4813-B4FE-FE60D754FA87}"/>
    <hyperlink ref="L26" r:id="rId3" xr:uid="{DADA4C79-97E9-4D23-9148-B66D9F4477F3}"/>
    <hyperlink ref="L72" r:id="rId4" xr:uid="{B0C0932D-527E-485C-A7BF-E177F2BD54AF}"/>
    <hyperlink ref="L73" r:id="rId5" xr:uid="{714BB751-CEBD-4551-8FAC-501650DE3F21}"/>
    <hyperlink ref="L56" r:id="rId6" xr:uid="{D3713D0C-7199-457F-8DA4-575583F4AD80}"/>
    <hyperlink ref="L58" r:id="rId7" xr:uid="{BB9C35F8-59C9-459F-BFED-79B0B0AE12BD}"/>
    <hyperlink ref="L10" r:id="rId8" xr:uid="{FC69354E-9DF6-4D36-9F2E-6649B41B6F78}"/>
    <hyperlink ref="L78" r:id="rId9" xr:uid="{0EFCE523-94F6-45CB-B599-8172A486ED04}"/>
    <hyperlink ref="L38" r:id="rId10" xr:uid="{27282ABD-E54D-4F43-9A1D-8B2AF0F5E1D5}"/>
    <hyperlink ref="L90" r:id="rId11" xr:uid="{C2292310-EC90-42EF-ABEC-8E05AC8EC727}"/>
    <hyperlink ref="L87" r:id="rId12" xr:uid="{5E9580C1-4F31-4661-BA2D-E352FA024A49}"/>
    <hyperlink ref="L91" r:id="rId13" xr:uid="{2638D8C7-A81E-4005-9A52-893281FC0B3E}"/>
    <hyperlink ref="L49" r:id="rId14" xr:uid="{254264FE-D057-400E-9097-B6287736EC37}"/>
    <hyperlink ref="L48" r:id="rId15" xr:uid="{12772B75-C147-498E-82E0-723F4029EACE}"/>
    <hyperlink ref="L43" r:id="rId16" xr:uid="{E412D11A-6D12-4328-9293-72C5F8AFD3B5}"/>
    <hyperlink ref="L47" r:id="rId17" xr:uid="{E0903352-83DB-4864-9ED1-E491959D00E0}"/>
    <hyperlink ref="L46" r:id="rId18" xr:uid="{B1F7796F-81A1-4EB1-8970-987F2F01D095}"/>
    <hyperlink ref="L45" r:id="rId19" xr:uid="{528A4A85-C9AB-4EA5-990D-E92430C526F1}"/>
    <hyperlink ref="L44" r:id="rId20" xr:uid="{0B4C52C3-4A9D-4764-9ABF-26C0C71B2C6A}"/>
    <hyperlink ref="L24" r:id="rId21" xr:uid="{5C29AA80-088F-4CCD-ACCD-79C8E0291AF7}"/>
    <hyperlink ref="L51" r:id="rId22" xr:uid="{C1914C4F-5EDD-460E-96AA-BEE6D61D7C4F}"/>
    <hyperlink ref="L65" r:id="rId23" xr:uid="{F2017C8C-32E6-47ED-9ACF-9E9A059D7680}"/>
    <hyperlink ref="L88" r:id="rId24" xr:uid="{96B7CAE9-DA59-4044-823C-25608655DBE4}"/>
    <hyperlink ref="L31" r:id="rId25" xr:uid="{561B8569-9D23-4F46-B331-52DF3401FBE9}"/>
    <hyperlink ref="L60" r:id="rId26" xr:uid="{0DE73A77-6AA8-4884-826B-60EAC51D20C1}"/>
    <hyperlink ref="L4" r:id="rId27" xr:uid="{DC73159B-4D42-4988-B0DD-C8500A5A76FC}"/>
    <hyperlink ref="L5" r:id="rId28" xr:uid="{CFB68FE8-318F-4BFC-B7F7-A08D4B9E53C4}"/>
    <hyperlink ref="L7" r:id="rId29" xr:uid="{201748A0-A016-4883-9A59-363925DACC63}"/>
    <hyperlink ref="L12" r:id="rId30" xr:uid="{0FF8BB68-4EB1-4F18-9012-25646EC63DAA}"/>
    <hyperlink ref="L11" r:id="rId31" xr:uid="{38EF311D-2872-45A4-9139-7D61CB998730}"/>
    <hyperlink ref="L13" r:id="rId32" xr:uid="{0A5D4256-3602-46EF-93C8-A97A9BDD557E}"/>
    <hyperlink ref="L83" r:id="rId33" location="heading-1610-3" xr:uid="{903DCFCF-BDE8-4B0D-BF0D-D6D2A6C035CA}"/>
    <hyperlink ref="L82" r:id="rId34" xr:uid="{AC02C4EE-A190-4C02-8993-7631F17C7BA6}"/>
    <hyperlink ref="L6" r:id="rId35" location=":~:text=CPD%20aims%20to%20enable%20nurses,your%20own%20areas%20of%20limitation." xr:uid="{5FB41674-D386-4C45-8A57-86F9EE7512A9}"/>
    <hyperlink ref="L81" r:id="rId36" xr:uid="{1D57AF8C-F182-470E-B1B3-40D92BF97E02}"/>
    <hyperlink ref="L77" r:id="rId37" location=":~:text=The%20Commission%20has%20drafted%20the,and%20healthcare's%20contribution%20to%20climate" xr:uid="{1D663EAC-F72C-4DDE-9119-2AD3A075370A}"/>
    <hyperlink ref="L76" r:id="rId38" xr:uid="{5E539957-9824-483D-8AE9-AFD71C9456B3}"/>
    <hyperlink ref="L17" r:id="rId39" location=":~:text=Transforming%20our%20website,-On%2017%20July&amp;text=We've:,followed%20Government%20best%20practices." xr:uid="{97B5D980-B08F-4699-AC44-5A9ABAEF5A29}"/>
    <hyperlink ref="L57" r:id="rId40" xr:uid="{441118FD-2D52-437E-8819-3E041AAEE9A5}"/>
    <hyperlink ref="L29" r:id="rId41" xr:uid="{12F348B5-4927-495D-8B8C-296955DFEEA1}"/>
    <hyperlink ref="L84" r:id="rId42" xr:uid="{EC613CB6-B57F-4CFD-8F23-BAA88175889E}"/>
    <hyperlink ref="L89" r:id="rId43" xr:uid="{57BD2E13-7855-4AC8-A417-D87BAFE0622C}"/>
    <hyperlink ref="L61" r:id="rId44" xr:uid="{58BC1C99-EAEA-4B13-916E-93467A9A7C1B}"/>
    <hyperlink ref="L23" r:id="rId45" xr:uid="{F76CCB7B-58A0-4D90-9592-795160ACB7D1}"/>
    <hyperlink ref="L39" r:id="rId46" xr:uid="{E428FA14-CCBB-4F3C-A917-E0EEEF69EADE}"/>
    <hyperlink ref="L36" r:id="rId47" xr:uid="{1CB546D5-CE86-4CBD-AD6E-88231B39EF74}"/>
    <hyperlink ref="L35" r:id="rId48" xr:uid="{037699F1-10EB-4EBF-B8E8-0E66627BCEF5}"/>
    <hyperlink ref="L37" r:id="rId49" xr:uid="{40C070F4-405C-4D94-80C8-3C7C7D4B391A}"/>
    <hyperlink ref="L52" r:id="rId50" xr:uid="{61F50F54-380F-49A9-87A1-FC62BA969935}"/>
    <hyperlink ref="L50" r:id="rId51" xr:uid="{EF617C06-A90F-402A-A706-E3A67E1F8BC2}"/>
    <hyperlink ref="L69" r:id="rId52" xr:uid="{9F083C74-EF0A-4247-885E-C35A2723A854}"/>
    <hyperlink ref="L70" r:id="rId53" xr:uid="{1E04F4B6-E07E-49A9-8FF3-5FFB254D81F0}"/>
    <hyperlink ref="L66" r:id="rId54" xr:uid="{C354F118-F1CF-4C10-988E-AD1131614716}"/>
    <hyperlink ref="L64" r:id="rId55" xr:uid="{A7DD1AEC-DCB8-4061-8989-7AAE48769BEC}"/>
    <hyperlink ref="L59" r:id="rId56" xr:uid="{070633D9-1397-4ABE-B532-35962E47A071}"/>
    <hyperlink ref="L53" r:id="rId57" xr:uid="{854C818B-B598-4BBC-9B05-FE753097747D}"/>
    <hyperlink ref="L14" r:id="rId58" xr:uid="{42FC3E6D-563E-43BB-B91E-F6A7892F8B98}"/>
  </hyperlinks>
  <pageMargins left="0.7" right="0.7" top="0.75" bottom="0.75" header="0.3" footer="0.3"/>
  <pageSetup paperSize="9" orientation="portrait" horizontalDpi="0" verticalDpi="0" r:id="rId59"/>
  <drawing r:id="rId6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94F09-E761-44CC-8DB4-B9AABBF5D3E4}">
  <sheetPr>
    <tabColor theme="4" tint="0.79998168889431442"/>
  </sheetPr>
  <dimension ref="A1:N84"/>
  <sheetViews>
    <sheetView workbookViewId="0">
      <pane ySplit="2" topLeftCell="A3" activePane="bottomLeft" state="frozen"/>
      <selection pane="bottomLeft" activeCell="A2" sqref="A2"/>
    </sheetView>
  </sheetViews>
  <sheetFormatPr defaultRowHeight="15"/>
  <cols>
    <col min="1" max="1" width="19" style="6" customWidth="1"/>
    <col min="2" max="2" width="28" style="12" customWidth="1"/>
    <col min="3" max="3" width="11.28515625" style="6" customWidth="1"/>
    <col min="4" max="4" width="39.28515625" customWidth="1"/>
    <col min="5" max="5" width="50.140625" customWidth="1"/>
    <col min="6" max="6" width="15.5703125" customWidth="1"/>
    <col min="7" max="7" width="11.5703125" style="6" customWidth="1"/>
    <col min="8" max="8" width="8.140625" customWidth="1"/>
    <col min="9" max="10" width="11" customWidth="1"/>
    <col min="11" max="11" width="13.85546875" customWidth="1"/>
    <col min="12" max="12" width="117.42578125" bestFit="1" customWidth="1"/>
  </cols>
  <sheetData>
    <row r="1" spans="1:14" ht="37.5" customHeight="1">
      <c r="A1" s="163" t="s">
        <v>243</v>
      </c>
      <c r="B1" s="164"/>
      <c r="C1" s="164"/>
    </row>
    <row r="2" spans="1:14" ht="45.75" customHeight="1">
      <c r="A2" s="71" t="s">
        <v>244</v>
      </c>
      <c r="B2" s="69" t="s">
        <v>245</v>
      </c>
      <c r="C2" s="70" t="s">
        <v>246</v>
      </c>
      <c r="D2" s="87" t="s">
        <v>247</v>
      </c>
      <c r="E2" s="87" t="s">
        <v>248</v>
      </c>
      <c r="F2" s="87" t="s">
        <v>249</v>
      </c>
      <c r="G2" s="88" t="s">
        <v>250</v>
      </c>
    </row>
    <row r="3" spans="1:14" ht="19.5" customHeight="1">
      <c r="A3" s="73">
        <v>1</v>
      </c>
      <c r="B3" s="96" t="s">
        <v>24</v>
      </c>
      <c r="C3" s="73"/>
      <c r="D3" s="74"/>
      <c r="E3" s="74"/>
      <c r="F3" s="74"/>
      <c r="G3" s="73"/>
      <c r="H3" s="1"/>
      <c r="I3" s="1"/>
      <c r="J3" s="1"/>
      <c r="K3" s="1"/>
      <c r="L3" s="1"/>
      <c r="M3" s="1"/>
      <c r="N3" s="1"/>
    </row>
    <row r="4" spans="1:14" ht="90.75" customHeight="1">
      <c r="A4" s="102" t="s">
        <v>25</v>
      </c>
      <c r="B4" s="102" t="s">
        <v>251</v>
      </c>
      <c r="C4" s="79" t="s">
        <v>252</v>
      </c>
      <c r="D4" s="98" t="s">
        <v>253</v>
      </c>
      <c r="E4" s="98" t="s">
        <v>254</v>
      </c>
      <c r="F4" s="98" t="s">
        <v>255</v>
      </c>
      <c r="G4" s="79" t="s">
        <v>256</v>
      </c>
      <c r="H4" s="1"/>
      <c r="I4" s="1"/>
      <c r="J4" s="1"/>
      <c r="K4" s="1"/>
      <c r="L4" s="1"/>
      <c r="M4" s="1"/>
      <c r="N4" s="1"/>
    </row>
    <row r="5" spans="1:14" ht="24" customHeight="1">
      <c r="A5" s="76"/>
      <c r="B5" s="97"/>
      <c r="C5" s="76" t="s">
        <v>257</v>
      </c>
      <c r="D5" s="77" t="s">
        <v>258</v>
      </c>
      <c r="E5" s="98" t="s">
        <v>259</v>
      </c>
      <c r="F5" s="98" t="s">
        <v>260</v>
      </c>
      <c r="G5" s="79" t="s">
        <v>256</v>
      </c>
      <c r="H5" s="1"/>
      <c r="I5" s="1"/>
      <c r="J5" s="1"/>
      <c r="K5" s="1"/>
      <c r="L5" s="1"/>
      <c r="M5" s="1"/>
      <c r="N5" s="1"/>
    </row>
    <row r="6" spans="1:14">
      <c r="A6" s="76"/>
      <c r="B6" s="97"/>
      <c r="C6" s="76" t="s">
        <v>261</v>
      </c>
      <c r="D6" s="77" t="s">
        <v>258</v>
      </c>
      <c r="E6" s="98" t="s">
        <v>262</v>
      </c>
      <c r="F6" s="98" t="s">
        <v>263</v>
      </c>
      <c r="G6" s="79" t="s">
        <v>256</v>
      </c>
      <c r="H6" s="1"/>
      <c r="I6" s="1"/>
      <c r="J6" s="1"/>
      <c r="K6" s="1"/>
      <c r="L6" s="1"/>
      <c r="M6" s="1"/>
      <c r="N6" s="1"/>
    </row>
    <row r="7" spans="1:14">
      <c r="A7" s="76"/>
      <c r="B7" s="97"/>
      <c r="C7" s="76" t="s">
        <v>264</v>
      </c>
      <c r="D7" s="77" t="s">
        <v>265</v>
      </c>
      <c r="E7" s="98" t="s">
        <v>266</v>
      </c>
      <c r="F7" s="98" t="s">
        <v>263</v>
      </c>
      <c r="G7" s="79" t="s">
        <v>256</v>
      </c>
      <c r="H7" s="1"/>
      <c r="I7" s="1"/>
      <c r="J7" s="1"/>
      <c r="K7" s="1"/>
      <c r="L7" s="1"/>
      <c r="M7" s="1"/>
      <c r="N7" s="1"/>
    </row>
    <row r="8" spans="1:14" ht="43.5">
      <c r="A8" s="101" t="s">
        <v>25</v>
      </c>
      <c r="B8" s="101" t="s">
        <v>267</v>
      </c>
      <c r="C8" s="83" t="s">
        <v>268</v>
      </c>
      <c r="D8" s="82" t="s">
        <v>269</v>
      </c>
      <c r="E8" s="82" t="s">
        <v>270</v>
      </c>
      <c r="F8" s="82" t="s">
        <v>271</v>
      </c>
      <c r="G8" s="83" t="s">
        <v>256</v>
      </c>
    </row>
    <row r="9" spans="1:14" ht="29.25">
      <c r="A9" s="76"/>
      <c r="B9" s="97"/>
      <c r="C9" s="76" t="s">
        <v>272</v>
      </c>
      <c r="D9" s="82" t="s">
        <v>273</v>
      </c>
      <c r="E9" s="82" t="s">
        <v>274</v>
      </c>
      <c r="F9" s="82" t="s">
        <v>275</v>
      </c>
      <c r="G9" s="83" t="s">
        <v>256</v>
      </c>
    </row>
    <row r="10" spans="1:14" ht="43.5">
      <c r="A10" s="76" t="s">
        <v>33</v>
      </c>
      <c r="B10" s="102" t="s">
        <v>276</v>
      </c>
      <c r="C10" s="76">
        <v>1.2</v>
      </c>
      <c r="D10" s="98" t="s">
        <v>277</v>
      </c>
      <c r="E10" s="98" t="s">
        <v>278</v>
      </c>
      <c r="F10" s="98"/>
      <c r="G10" s="79" t="s">
        <v>256</v>
      </c>
    </row>
    <row r="11" spans="1:14" ht="45">
      <c r="A11" s="76"/>
      <c r="B11" s="97"/>
      <c r="C11" s="76" t="s">
        <v>279</v>
      </c>
      <c r="D11" s="77" t="s">
        <v>280</v>
      </c>
      <c r="E11" s="98" t="s">
        <v>281</v>
      </c>
      <c r="F11" s="98"/>
      <c r="G11" s="79" t="s">
        <v>256</v>
      </c>
    </row>
    <row r="12" spans="1:14">
      <c r="E12" s="1"/>
      <c r="F12" s="128" t="s">
        <v>282</v>
      </c>
      <c r="G12" s="154">
        <f>IF(COUNTA(G4:G11)=0, "",(COUNTIF(G4:G11, "Yes") + COUNTIF(G4:G11, "Partial") * 0.5) / COUNTA(G4:G11) * 100)</f>
        <v>100</v>
      </c>
    </row>
    <row r="13" spans="1:14">
      <c r="A13" s="73">
        <v>2</v>
      </c>
      <c r="B13" s="96" t="s">
        <v>283</v>
      </c>
      <c r="C13" s="74"/>
      <c r="D13" s="74"/>
      <c r="E13" s="74"/>
      <c r="F13" s="74"/>
      <c r="G13" s="73"/>
    </row>
    <row r="14" spans="1:14" ht="98.25" customHeight="1">
      <c r="A14" s="83" t="s">
        <v>284</v>
      </c>
      <c r="B14" s="97" t="s">
        <v>285</v>
      </c>
      <c r="C14" s="76" t="s">
        <v>286</v>
      </c>
      <c r="D14" s="98" t="s">
        <v>287</v>
      </c>
      <c r="E14" s="77" t="s">
        <v>288</v>
      </c>
      <c r="F14" s="82" t="s">
        <v>289</v>
      </c>
      <c r="G14" s="76" t="s">
        <v>256</v>
      </c>
    </row>
    <row r="15" spans="1:14" ht="43.5">
      <c r="A15" s="99"/>
      <c r="B15" s="100" t="s">
        <v>290</v>
      </c>
      <c r="C15" s="99" t="s">
        <v>291</v>
      </c>
      <c r="D15" s="82" t="s">
        <v>292</v>
      </c>
      <c r="E15" s="82" t="s">
        <v>293</v>
      </c>
      <c r="F15" s="82"/>
      <c r="G15" s="76" t="s">
        <v>256</v>
      </c>
      <c r="H15" s="6"/>
      <c r="I15" s="6"/>
      <c r="J15" s="6"/>
      <c r="K15" s="1"/>
    </row>
    <row r="16" spans="1:14" ht="72.75">
      <c r="A16" s="99"/>
      <c r="B16" s="101" t="s">
        <v>294</v>
      </c>
      <c r="C16" s="99" t="s">
        <v>295</v>
      </c>
      <c r="D16" s="82" t="s">
        <v>296</v>
      </c>
      <c r="E16" s="82" t="s">
        <v>297</v>
      </c>
      <c r="F16" s="82" t="s">
        <v>289</v>
      </c>
      <c r="G16" s="76" t="s">
        <v>256</v>
      </c>
    </row>
    <row r="17" spans="1:7">
      <c r="B17" s="11"/>
      <c r="D17" s="1"/>
      <c r="E17" s="1"/>
      <c r="F17" s="128" t="s">
        <v>282</v>
      </c>
      <c r="G17" s="154">
        <f>IF(COUNTA(G14:G16)=0, "",(COUNTIF(G14:G16, "Yes") + COUNTIF(G14:G16, "Partial") * 0.5) / COUNTA(G14:G16) * 100)</f>
        <v>100</v>
      </c>
    </row>
    <row r="18" spans="1:7">
      <c r="A18" s="73">
        <v>3</v>
      </c>
      <c r="B18" s="96" t="s">
        <v>66</v>
      </c>
      <c r="C18" s="73"/>
      <c r="D18" s="74"/>
      <c r="E18" s="73"/>
      <c r="F18" s="74"/>
      <c r="G18" s="73"/>
    </row>
    <row r="19" spans="1:7" ht="29.25">
      <c r="A19" s="98" t="s">
        <v>70</v>
      </c>
      <c r="B19" s="102" t="s">
        <v>298</v>
      </c>
      <c r="C19" s="76" t="s">
        <v>299</v>
      </c>
      <c r="D19" s="98" t="s">
        <v>300</v>
      </c>
      <c r="E19" s="98" t="s">
        <v>301</v>
      </c>
      <c r="F19" s="98" t="s">
        <v>302</v>
      </c>
      <c r="G19" s="79" t="s">
        <v>256</v>
      </c>
    </row>
    <row r="20" spans="1:7" ht="57.75">
      <c r="A20" s="98"/>
      <c r="B20" s="102"/>
      <c r="C20" s="76" t="s">
        <v>303</v>
      </c>
      <c r="D20" s="98" t="s">
        <v>304</v>
      </c>
      <c r="E20" s="98" t="s">
        <v>305</v>
      </c>
      <c r="F20" s="98" t="s">
        <v>306</v>
      </c>
      <c r="G20" s="79" t="s">
        <v>256</v>
      </c>
    </row>
    <row r="21" spans="1:7" ht="29.25">
      <c r="A21" s="82" t="s">
        <v>72</v>
      </c>
      <c r="B21" s="101" t="s">
        <v>307</v>
      </c>
      <c r="C21" s="99" t="s">
        <v>308</v>
      </c>
      <c r="D21" s="82" t="s">
        <v>309</v>
      </c>
      <c r="E21" s="82" t="s">
        <v>310</v>
      </c>
      <c r="F21" s="82"/>
      <c r="G21" s="83" t="s">
        <v>256</v>
      </c>
    </row>
    <row r="22" spans="1:7" ht="29.25">
      <c r="A22" s="76"/>
      <c r="B22" s="102"/>
      <c r="C22" s="99" t="s">
        <v>311</v>
      </c>
      <c r="D22" s="82" t="s">
        <v>312</v>
      </c>
      <c r="E22" s="82" t="s">
        <v>313</v>
      </c>
      <c r="F22" s="82"/>
      <c r="G22" s="83" t="s">
        <v>314</v>
      </c>
    </row>
    <row r="23" spans="1:7" ht="58.5" customHeight="1">
      <c r="A23" s="76"/>
      <c r="B23" s="102"/>
      <c r="C23" s="99" t="s">
        <v>315</v>
      </c>
      <c r="D23" s="82" t="s">
        <v>316</v>
      </c>
      <c r="E23" s="82" t="s">
        <v>313</v>
      </c>
      <c r="F23" s="82" t="s">
        <v>317</v>
      </c>
      <c r="G23" s="83" t="s">
        <v>12</v>
      </c>
    </row>
    <row r="24" spans="1:7">
      <c r="B24" s="11"/>
      <c r="D24" s="1"/>
      <c r="E24" s="1"/>
      <c r="F24" s="128" t="s">
        <v>282</v>
      </c>
      <c r="G24" s="154">
        <f>IF(COUNTA(G19:G23)=0, "",(COUNTIF(G19:G23, "Yes") + COUNTIF(G19:G23, "Partial") * 0.5) / COUNTA(G19:G23) * 100)</f>
        <v>70</v>
      </c>
    </row>
    <row r="25" spans="1:7">
      <c r="A25" s="73">
        <v>4</v>
      </c>
      <c r="B25" s="96" t="s">
        <v>318</v>
      </c>
      <c r="C25" s="73"/>
      <c r="D25" s="74"/>
      <c r="E25" s="73"/>
      <c r="F25" s="74"/>
      <c r="G25" s="73"/>
    </row>
    <row r="26" spans="1:7" ht="43.5">
      <c r="A26" s="76" t="s">
        <v>76</v>
      </c>
      <c r="B26" s="102" t="s">
        <v>319</v>
      </c>
      <c r="C26" s="76" t="s">
        <v>320</v>
      </c>
      <c r="D26" s="98" t="s">
        <v>321</v>
      </c>
      <c r="E26" s="102" t="s">
        <v>322</v>
      </c>
      <c r="F26" s="77" t="s">
        <v>323</v>
      </c>
      <c r="G26" s="76" t="s">
        <v>314</v>
      </c>
    </row>
    <row r="27" spans="1:7" ht="29.25">
      <c r="A27" s="76"/>
      <c r="B27" s="102"/>
      <c r="C27" s="76" t="s">
        <v>324</v>
      </c>
      <c r="D27" s="77" t="s">
        <v>325</v>
      </c>
      <c r="E27" s="98" t="s">
        <v>326</v>
      </c>
      <c r="F27" s="77"/>
      <c r="G27" s="76" t="s">
        <v>256</v>
      </c>
    </row>
    <row r="28" spans="1:7">
      <c r="A28" s="76"/>
      <c r="B28" s="102"/>
      <c r="C28" s="76" t="s">
        <v>327</v>
      </c>
      <c r="D28" s="77" t="s">
        <v>328</v>
      </c>
      <c r="E28" s="98" t="s">
        <v>329</v>
      </c>
      <c r="F28" s="77"/>
      <c r="G28" s="76" t="s">
        <v>256</v>
      </c>
    </row>
    <row r="29" spans="1:7">
      <c r="A29" s="76"/>
      <c r="B29" s="102"/>
      <c r="C29" s="76" t="s">
        <v>330</v>
      </c>
      <c r="D29" s="77" t="s">
        <v>328</v>
      </c>
      <c r="E29" s="98" t="s">
        <v>331</v>
      </c>
      <c r="F29" s="77"/>
      <c r="G29" s="76" t="s">
        <v>256</v>
      </c>
    </row>
    <row r="30" spans="1:7" ht="57.75">
      <c r="A30" s="76"/>
      <c r="B30" s="102" t="s">
        <v>332</v>
      </c>
      <c r="C30" s="76" t="s">
        <v>333</v>
      </c>
      <c r="D30" s="98" t="s">
        <v>334</v>
      </c>
      <c r="E30" s="102" t="s">
        <v>335</v>
      </c>
      <c r="F30" s="98" t="s">
        <v>336</v>
      </c>
      <c r="G30" s="76" t="s">
        <v>314</v>
      </c>
    </row>
    <row r="31" spans="1:7" ht="46.5" customHeight="1">
      <c r="A31" s="112" t="s">
        <v>85</v>
      </c>
      <c r="B31" s="113" t="s">
        <v>319</v>
      </c>
      <c r="C31" s="76" t="s">
        <v>337</v>
      </c>
      <c r="D31" s="98" t="s">
        <v>338</v>
      </c>
      <c r="E31" s="102" t="s">
        <v>339</v>
      </c>
      <c r="F31" s="98" t="s">
        <v>340</v>
      </c>
      <c r="G31" s="76" t="s">
        <v>256</v>
      </c>
    </row>
    <row r="32" spans="1:7">
      <c r="B32" s="11"/>
      <c r="D32" s="1"/>
      <c r="E32" s="11"/>
      <c r="F32" s="128" t="s">
        <v>282</v>
      </c>
      <c r="G32" s="154">
        <f>IF(COUNTA(G26:G31)=0, "",(COUNTIF(G26:G31, "Yes") + COUNTIF(G26:G31, "Partial") * 0.5) / COUNTA(G26:G31) * 100)</f>
        <v>83.333333333333343</v>
      </c>
    </row>
    <row r="33" spans="1:10">
      <c r="A33" s="73">
        <v>5</v>
      </c>
      <c r="B33" s="96" t="s">
        <v>91</v>
      </c>
      <c r="C33" s="73"/>
      <c r="D33" s="74"/>
      <c r="E33" s="73"/>
      <c r="F33" s="74"/>
      <c r="G33" s="73"/>
    </row>
    <row r="34" spans="1:10" ht="30">
      <c r="A34" s="97" t="s">
        <v>96</v>
      </c>
      <c r="B34" s="97" t="s">
        <v>341</v>
      </c>
      <c r="C34" s="76" t="s">
        <v>342</v>
      </c>
      <c r="D34" s="98" t="s">
        <v>343</v>
      </c>
      <c r="E34" s="102" t="s">
        <v>344</v>
      </c>
      <c r="F34" s="77"/>
      <c r="G34" s="76" t="s">
        <v>12</v>
      </c>
    </row>
    <row r="35" spans="1:10">
      <c r="A35" s="97"/>
      <c r="B35" s="97" t="s">
        <v>345</v>
      </c>
      <c r="C35" s="76" t="s">
        <v>346</v>
      </c>
      <c r="D35" s="98" t="s">
        <v>347</v>
      </c>
      <c r="E35" s="97" t="s">
        <v>348</v>
      </c>
      <c r="F35" s="77"/>
      <c r="G35" s="76" t="s">
        <v>314</v>
      </c>
    </row>
    <row r="36" spans="1:10" ht="30">
      <c r="A36" s="97"/>
      <c r="B36" s="115" t="s">
        <v>349</v>
      </c>
      <c r="C36" s="116" t="s">
        <v>350</v>
      </c>
      <c r="D36" s="117" t="s">
        <v>351</v>
      </c>
      <c r="E36" s="118" t="s">
        <v>352</v>
      </c>
      <c r="F36" s="77"/>
      <c r="G36" s="76" t="s">
        <v>256</v>
      </c>
    </row>
    <row r="37" spans="1:10" ht="29.25">
      <c r="A37" s="97"/>
      <c r="B37" s="115"/>
      <c r="C37" s="116" t="s">
        <v>353</v>
      </c>
      <c r="D37" s="117" t="s">
        <v>354</v>
      </c>
      <c r="E37" s="118" t="s">
        <v>355</v>
      </c>
      <c r="F37" s="77"/>
      <c r="G37" s="76" t="s">
        <v>314</v>
      </c>
    </row>
    <row r="38" spans="1:10">
      <c r="B38" s="11"/>
      <c r="D38" s="1"/>
      <c r="E38" s="10"/>
      <c r="F38" s="128" t="s">
        <v>282</v>
      </c>
      <c r="G38" s="154">
        <f>IF(COUNTA(G34:G37)=0, "",(COUNTIF(G34:G37, "Yes") + COUNTIF(G34:G37, "Partial") * 0.5) / COUNTA(G34:G37) * 100)</f>
        <v>50</v>
      </c>
    </row>
    <row r="39" spans="1:10">
      <c r="A39" s="73">
        <v>6</v>
      </c>
      <c r="B39" s="74" t="s">
        <v>102</v>
      </c>
      <c r="C39" s="74"/>
      <c r="D39" s="74"/>
      <c r="E39" s="73"/>
      <c r="F39" s="74"/>
      <c r="G39" s="73"/>
      <c r="H39" s="6"/>
      <c r="I39" s="6"/>
      <c r="J39" s="1"/>
    </row>
    <row r="40" spans="1:10" ht="43.5">
      <c r="A40" s="77" t="s">
        <v>106</v>
      </c>
      <c r="B40" s="81" t="s">
        <v>356</v>
      </c>
      <c r="C40" s="99" t="s">
        <v>357</v>
      </c>
      <c r="D40" s="82" t="s">
        <v>358</v>
      </c>
      <c r="E40" s="101" t="s">
        <v>359</v>
      </c>
      <c r="F40" s="81"/>
      <c r="G40" s="99" t="s">
        <v>314</v>
      </c>
      <c r="H40" s="6"/>
      <c r="I40" s="6"/>
      <c r="J40" s="1"/>
    </row>
    <row r="41" spans="1:10" ht="29.25">
      <c r="A41" s="77"/>
      <c r="B41" s="81"/>
      <c r="C41" s="99" t="s">
        <v>360</v>
      </c>
      <c r="D41" s="82" t="s">
        <v>361</v>
      </c>
      <c r="E41" s="82" t="s">
        <v>362</v>
      </c>
      <c r="F41" s="82"/>
      <c r="G41" s="83" t="s">
        <v>256</v>
      </c>
    </row>
    <row r="42" spans="1:10" ht="43.5">
      <c r="A42" s="77"/>
      <c r="B42" s="77"/>
      <c r="C42" s="76" t="s">
        <v>363</v>
      </c>
      <c r="D42" s="98" t="s">
        <v>361</v>
      </c>
      <c r="E42" s="98" t="s">
        <v>364</v>
      </c>
      <c r="F42" s="98"/>
      <c r="G42" s="79" t="s">
        <v>256</v>
      </c>
    </row>
    <row r="43" spans="1:10">
      <c r="D43" s="1"/>
      <c r="E43" s="1"/>
      <c r="F43" s="128" t="s">
        <v>282</v>
      </c>
      <c r="G43" s="154">
        <f>IF(COUNTA(G39:G42)=0, "",(COUNTIF(G39:G42, "Yes") + COUNTIF(G39:G42, "Partial") * 0.5) / COUNTA(G39:G42) * 100)</f>
        <v>83.333333333333343</v>
      </c>
    </row>
    <row r="44" spans="1:10">
      <c r="A44" s="73">
        <v>7</v>
      </c>
      <c r="B44" s="96" t="s">
        <v>124</v>
      </c>
      <c r="C44" s="74"/>
      <c r="D44" s="74"/>
      <c r="E44" s="73"/>
      <c r="F44" s="74"/>
      <c r="G44" s="73"/>
    </row>
    <row r="45" spans="1:10" ht="29.25">
      <c r="A45" s="76" t="s">
        <v>125</v>
      </c>
      <c r="B45" s="97" t="s">
        <v>365</v>
      </c>
      <c r="C45" s="76" t="s">
        <v>366</v>
      </c>
      <c r="D45" s="98" t="s">
        <v>367</v>
      </c>
      <c r="E45" s="102" t="s">
        <v>368</v>
      </c>
      <c r="F45" s="77"/>
      <c r="G45" s="76" t="s">
        <v>256</v>
      </c>
    </row>
    <row r="46" spans="1:10">
      <c r="A46" s="76"/>
      <c r="B46" s="97" t="s">
        <v>369</v>
      </c>
      <c r="C46" s="76" t="s">
        <v>370</v>
      </c>
      <c r="D46" s="98" t="s">
        <v>371</v>
      </c>
      <c r="E46" s="97" t="s">
        <v>372</v>
      </c>
      <c r="F46" s="77"/>
      <c r="G46" s="76" t="s">
        <v>314</v>
      </c>
    </row>
    <row r="47" spans="1:10" ht="29.25">
      <c r="A47" s="76"/>
      <c r="B47" s="97" t="s">
        <v>373</v>
      </c>
      <c r="C47" s="76" t="s">
        <v>374</v>
      </c>
      <c r="D47" s="98" t="s">
        <v>375</v>
      </c>
      <c r="E47" s="97" t="s">
        <v>376</v>
      </c>
      <c r="F47" s="77"/>
      <c r="G47" s="76" t="s">
        <v>12</v>
      </c>
    </row>
    <row r="48" spans="1:10" ht="29.25">
      <c r="A48" s="99" t="s">
        <v>109</v>
      </c>
      <c r="B48" s="100" t="s">
        <v>377</v>
      </c>
      <c r="C48" s="99" t="s">
        <v>378</v>
      </c>
      <c r="D48" s="82" t="s">
        <v>379</v>
      </c>
      <c r="E48" s="81" t="s">
        <v>380</v>
      </c>
      <c r="F48" s="81"/>
      <c r="G48" s="99" t="s">
        <v>256</v>
      </c>
    </row>
    <row r="49" spans="1:7" ht="43.5">
      <c r="A49" s="99"/>
      <c r="B49" s="101" t="s">
        <v>381</v>
      </c>
      <c r="C49" s="99" t="s">
        <v>382</v>
      </c>
      <c r="D49" s="82" t="s">
        <v>383</v>
      </c>
      <c r="E49" s="81" t="s">
        <v>384</v>
      </c>
      <c r="F49" s="81"/>
      <c r="G49" s="99" t="s">
        <v>256</v>
      </c>
    </row>
    <row r="50" spans="1:7" ht="45">
      <c r="A50" s="76" t="s">
        <v>145</v>
      </c>
      <c r="B50" s="97" t="s">
        <v>385</v>
      </c>
      <c r="C50" s="76" t="s">
        <v>386</v>
      </c>
      <c r="D50" s="98" t="s">
        <v>387</v>
      </c>
      <c r="E50" s="98" t="s">
        <v>388</v>
      </c>
      <c r="F50" s="77"/>
      <c r="G50" s="76" t="s">
        <v>256</v>
      </c>
    </row>
    <row r="51" spans="1:7">
      <c r="D51" s="1"/>
      <c r="E51" s="1"/>
      <c r="F51" s="128" t="s">
        <v>282</v>
      </c>
      <c r="G51" s="154">
        <f>IF(COUNTA(G45:G50)=0, "",(COUNTIF(G45:G50, "Yes") + COUNTIF(G45:G50, "Partial") * 0.5) / COUNTA(G45:G50) * 100)</f>
        <v>75</v>
      </c>
    </row>
    <row r="52" spans="1:7">
      <c r="A52" s="73">
        <v>8</v>
      </c>
      <c r="B52" s="96" t="s">
        <v>389</v>
      </c>
      <c r="C52" s="74"/>
      <c r="D52" s="74"/>
      <c r="E52" s="73"/>
      <c r="F52" s="74"/>
      <c r="G52" s="73"/>
    </row>
    <row r="53" spans="1:7" ht="29.25">
      <c r="A53" s="76" t="s">
        <v>156</v>
      </c>
      <c r="B53" s="102" t="s">
        <v>390</v>
      </c>
      <c r="C53" s="76">
        <v>8.1</v>
      </c>
      <c r="D53" s="98" t="s">
        <v>391</v>
      </c>
      <c r="E53" s="98" t="s">
        <v>392</v>
      </c>
      <c r="F53" s="77"/>
      <c r="G53" s="76" t="s">
        <v>314</v>
      </c>
    </row>
    <row r="54" spans="1:7" ht="29.25">
      <c r="A54" s="76" t="s">
        <v>393</v>
      </c>
      <c r="B54" s="102" t="s">
        <v>390</v>
      </c>
      <c r="C54" s="76">
        <v>8.3000000000000007</v>
      </c>
      <c r="D54" s="98" t="s">
        <v>394</v>
      </c>
      <c r="E54" s="98" t="s">
        <v>395</v>
      </c>
      <c r="F54" s="77"/>
      <c r="G54" s="76" t="s">
        <v>256</v>
      </c>
    </row>
    <row r="55" spans="1:7" ht="30">
      <c r="A55" s="76" t="s">
        <v>396</v>
      </c>
      <c r="B55" s="97" t="s">
        <v>168</v>
      </c>
      <c r="C55" s="76">
        <v>8.5</v>
      </c>
      <c r="D55" s="98" t="s">
        <v>397</v>
      </c>
      <c r="E55" s="98" t="s">
        <v>398</v>
      </c>
      <c r="F55" s="77"/>
      <c r="G55" s="76" t="s">
        <v>256</v>
      </c>
    </row>
    <row r="56" spans="1:7" ht="29.25">
      <c r="A56" s="76"/>
      <c r="B56" s="97"/>
      <c r="C56" s="76"/>
      <c r="D56" s="98" t="s">
        <v>399</v>
      </c>
      <c r="E56" s="98" t="s">
        <v>400</v>
      </c>
      <c r="F56" s="77"/>
      <c r="G56" s="135" t="s">
        <v>256</v>
      </c>
    </row>
    <row r="57" spans="1:7" ht="30">
      <c r="A57" s="135"/>
      <c r="B57" s="141"/>
      <c r="C57" s="135"/>
      <c r="D57" s="142" t="s">
        <v>401</v>
      </c>
      <c r="E57" s="142" t="s">
        <v>402</v>
      </c>
      <c r="F57" s="155"/>
      <c r="G57" s="76" t="s">
        <v>12</v>
      </c>
    </row>
    <row r="58" spans="1:7">
      <c r="A58" s="135"/>
      <c r="B58" s="141"/>
      <c r="C58" s="135"/>
      <c r="D58" s="142"/>
      <c r="E58" s="142"/>
      <c r="F58" s="128" t="s">
        <v>282</v>
      </c>
      <c r="G58" s="154">
        <f>IF(COUNTA(G53:G57)=0, "",(COUNTIF(G53:G57, "Yes") + COUNTIF(G53:G57, "Partial") * 0.5) / COUNTA(G53:G57) * 100)</f>
        <v>70</v>
      </c>
    </row>
    <row r="59" spans="1:7">
      <c r="A59" s="73">
        <v>9</v>
      </c>
      <c r="B59" s="96" t="s">
        <v>174</v>
      </c>
      <c r="C59" s="74"/>
      <c r="D59" s="74"/>
      <c r="E59" s="74"/>
      <c r="F59" s="74"/>
      <c r="G59" s="73"/>
    </row>
    <row r="60" spans="1:7" ht="43.5">
      <c r="A60" s="76" t="s">
        <v>181</v>
      </c>
      <c r="B60" s="97" t="s">
        <v>403</v>
      </c>
      <c r="C60" s="162" t="s">
        <v>404</v>
      </c>
      <c r="D60" s="98" t="s">
        <v>405</v>
      </c>
      <c r="E60" s="97" t="s">
        <v>406</v>
      </c>
      <c r="F60" s="77"/>
      <c r="G60" s="76" t="s">
        <v>256</v>
      </c>
    </row>
    <row r="61" spans="1:7" ht="43.5">
      <c r="A61" s="76"/>
      <c r="B61" s="97" t="s">
        <v>403</v>
      </c>
      <c r="C61" s="162" t="s">
        <v>407</v>
      </c>
      <c r="D61" s="98" t="s">
        <v>408</v>
      </c>
      <c r="E61" s="97" t="s">
        <v>409</v>
      </c>
      <c r="F61" s="77"/>
      <c r="G61" s="76" t="s">
        <v>256</v>
      </c>
    </row>
    <row r="62" spans="1:7" ht="29.25">
      <c r="A62" s="76"/>
      <c r="B62" s="97" t="s">
        <v>403</v>
      </c>
      <c r="C62" s="162" t="s">
        <v>410</v>
      </c>
      <c r="D62" s="98" t="s">
        <v>411</v>
      </c>
      <c r="E62" s="102" t="s">
        <v>412</v>
      </c>
      <c r="F62" s="77"/>
      <c r="G62" s="76" t="s">
        <v>256</v>
      </c>
    </row>
    <row r="63" spans="1:7">
      <c r="C63"/>
      <c r="D63" s="1"/>
      <c r="E63" s="11"/>
      <c r="F63" s="128" t="s">
        <v>282</v>
      </c>
      <c r="G63" s="154">
        <f>IF(COUNTA(G60:G62)=0, "",(COUNTIF(G60:G62, "Yes") + COUNTIF(G60:G62, "Partial") * 0.5) / COUNTA(G60:G62) * 100)</f>
        <v>100</v>
      </c>
    </row>
    <row r="64" spans="1:7">
      <c r="A64" s="73">
        <v>10</v>
      </c>
      <c r="B64" s="96" t="s">
        <v>184</v>
      </c>
      <c r="C64" s="74"/>
      <c r="D64" s="74"/>
      <c r="E64" s="74"/>
      <c r="F64" s="74"/>
      <c r="G64" s="73"/>
    </row>
    <row r="65" spans="1:7">
      <c r="A65" s="99" t="s">
        <v>185</v>
      </c>
      <c r="B65" s="100" t="s">
        <v>413</v>
      </c>
      <c r="C65" s="99" t="s">
        <v>414</v>
      </c>
      <c r="D65" s="82" t="s">
        <v>415</v>
      </c>
      <c r="E65" s="81" t="s">
        <v>416</v>
      </c>
      <c r="F65" s="77"/>
      <c r="G65" s="76" t="s">
        <v>12</v>
      </c>
    </row>
    <row r="66" spans="1:7" ht="43.5">
      <c r="A66" s="76"/>
      <c r="B66" s="97" t="s">
        <v>417</v>
      </c>
      <c r="C66" s="76" t="s">
        <v>418</v>
      </c>
      <c r="D66" s="98" t="s">
        <v>419</v>
      </c>
      <c r="E66" s="77" t="s">
        <v>420</v>
      </c>
      <c r="F66" s="77"/>
      <c r="G66" s="76" t="s">
        <v>12</v>
      </c>
    </row>
    <row r="67" spans="1:7" ht="57.75">
      <c r="A67" s="76"/>
      <c r="B67" s="97" t="s">
        <v>421</v>
      </c>
      <c r="C67" s="76" t="s">
        <v>422</v>
      </c>
      <c r="D67" s="98" t="s">
        <v>423</v>
      </c>
      <c r="E67" s="98" t="s">
        <v>424</v>
      </c>
      <c r="F67" s="77"/>
      <c r="G67" s="76" t="s">
        <v>314</v>
      </c>
    </row>
    <row r="68" spans="1:7">
      <c r="B68" s="11"/>
      <c r="D68" s="1"/>
      <c r="F68" s="128" t="s">
        <v>282</v>
      </c>
      <c r="G68" s="154">
        <f ca="1">IF(COUNTA(G65:G67)=0, "",(COUNTIF(G65:G67, "Yes") + COUNTIF(G65:G67, "Partial") * 0.5) / COUNTA(G65:J66G66) * 100)</f>
        <v>50</v>
      </c>
    </row>
    <row r="69" spans="1:7">
      <c r="A69" s="73">
        <v>11</v>
      </c>
      <c r="B69" s="96" t="s">
        <v>200</v>
      </c>
      <c r="C69" s="74"/>
      <c r="D69" s="74"/>
      <c r="E69" s="73"/>
      <c r="F69" s="74"/>
      <c r="G69" s="73"/>
    </row>
    <row r="70" spans="1:7">
      <c r="A70" s="76" t="s">
        <v>425</v>
      </c>
      <c r="B70" s="77" t="s">
        <v>426</v>
      </c>
      <c r="C70" s="76">
        <v>11.1</v>
      </c>
      <c r="D70" s="98" t="s">
        <v>427</v>
      </c>
      <c r="E70" s="77" t="s">
        <v>428</v>
      </c>
      <c r="F70" s="77"/>
      <c r="G70" s="76" t="s">
        <v>12</v>
      </c>
    </row>
    <row r="71" spans="1:7" ht="29.25">
      <c r="A71" s="76"/>
      <c r="B71" s="77"/>
      <c r="C71" s="76">
        <v>11.2</v>
      </c>
      <c r="D71" s="98" t="s">
        <v>429</v>
      </c>
      <c r="E71" s="98" t="s">
        <v>430</v>
      </c>
      <c r="F71" s="77"/>
      <c r="G71" s="76" t="s">
        <v>12</v>
      </c>
    </row>
    <row r="72" spans="1:7">
      <c r="B72" s="11"/>
      <c r="D72" s="1"/>
      <c r="F72" s="128" t="s">
        <v>282</v>
      </c>
      <c r="G72" s="154">
        <f>IF(COUNTA(G70:G71)=0, "",(COUNTIF(G70:G71, "Yes") + COUNTIF(G70:G71, "Partial") * 0.5) / COUNTA(G70:G71) * 100)</f>
        <v>0</v>
      </c>
    </row>
    <row r="73" spans="1:7">
      <c r="A73" s="73">
        <v>12</v>
      </c>
      <c r="B73" s="150" t="s">
        <v>210</v>
      </c>
      <c r="C73" s="73"/>
      <c r="D73" s="151"/>
      <c r="E73" s="74"/>
      <c r="F73" s="74"/>
      <c r="G73" s="73"/>
    </row>
    <row r="74" spans="1:7" ht="29.25">
      <c r="A74" s="76" t="s">
        <v>431</v>
      </c>
      <c r="B74" s="102" t="s">
        <v>432</v>
      </c>
      <c r="C74" s="76" t="s">
        <v>433</v>
      </c>
      <c r="D74" s="98" t="s">
        <v>434</v>
      </c>
      <c r="E74" s="77" t="s">
        <v>435</v>
      </c>
      <c r="F74" s="77"/>
      <c r="G74" s="76" t="s">
        <v>256</v>
      </c>
    </row>
    <row r="75" spans="1:7" ht="29.25">
      <c r="A75" s="99" t="s">
        <v>219</v>
      </c>
      <c r="B75" s="101" t="s">
        <v>436</v>
      </c>
      <c r="C75" s="99" t="s">
        <v>437</v>
      </c>
      <c r="D75" s="82" t="s">
        <v>438</v>
      </c>
      <c r="E75" s="82" t="s">
        <v>439</v>
      </c>
      <c r="F75" s="77"/>
      <c r="G75" s="76" t="s">
        <v>314</v>
      </c>
    </row>
    <row r="76" spans="1:7" ht="29.25">
      <c r="A76" s="99"/>
      <c r="B76" s="100"/>
      <c r="C76" s="99" t="s">
        <v>440</v>
      </c>
      <c r="D76" s="82" t="s">
        <v>441</v>
      </c>
      <c r="E76" s="82" t="s">
        <v>442</v>
      </c>
      <c r="F76" s="77"/>
      <c r="G76" s="76" t="s">
        <v>12</v>
      </c>
    </row>
    <row r="77" spans="1:7">
      <c r="E77" s="1"/>
      <c r="F77" s="128" t="s">
        <v>282</v>
      </c>
      <c r="G77" s="154">
        <f>IF(COUNTA(G74:G76)=0, "",(COUNTIF(G74:G76, "Yes") + COUNTIF(G74:G76, "Partial") * 0.5) / COUNTA(G74:G76) * 100)</f>
        <v>50</v>
      </c>
    </row>
    <row r="78" spans="1:7" ht="21" customHeight="1">
      <c r="A78" s="73">
        <v>13</v>
      </c>
      <c r="B78" s="96" t="s">
        <v>225</v>
      </c>
      <c r="C78" s="73"/>
      <c r="D78" s="74"/>
      <c r="E78" s="74"/>
      <c r="F78" s="74"/>
      <c r="G78" s="73"/>
    </row>
    <row r="79" spans="1:7" ht="29.25">
      <c r="A79" s="119" t="s">
        <v>231</v>
      </c>
      <c r="B79" s="102" t="s">
        <v>443</v>
      </c>
      <c r="C79" s="79" t="s">
        <v>444</v>
      </c>
      <c r="D79" s="98" t="s">
        <v>445</v>
      </c>
      <c r="E79" s="98" t="s">
        <v>446</v>
      </c>
      <c r="F79" s="98" t="s">
        <v>447</v>
      </c>
      <c r="G79" s="79" t="s">
        <v>256</v>
      </c>
    </row>
    <row r="80" spans="1:7">
      <c r="A80" s="119"/>
      <c r="B80" s="102"/>
      <c r="C80" s="79" t="s">
        <v>448</v>
      </c>
      <c r="D80" s="98" t="s">
        <v>449</v>
      </c>
      <c r="E80" s="98" t="s">
        <v>450</v>
      </c>
      <c r="F80" s="98" t="s">
        <v>36</v>
      </c>
      <c r="G80" s="79" t="s">
        <v>256</v>
      </c>
    </row>
    <row r="81" spans="1:7">
      <c r="A81" s="119"/>
      <c r="B81" s="102"/>
      <c r="C81" s="79" t="s">
        <v>451</v>
      </c>
      <c r="D81" s="98" t="s">
        <v>452</v>
      </c>
      <c r="E81" s="98" t="s">
        <v>453</v>
      </c>
      <c r="F81" s="98" t="s">
        <v>36</v>
      </c>
      <c r="G81" s="79" t="s">
        <v>256</v>
      </c>
    </row>
    <row r="82" spans="1:7" ht="49.5" customHeight="1">
      <c r="A82" s="120" t="s">
        <v>454</v>
      </c>
      <c r="B82" s="97" t="s">
        <v>455</v>
      </c>
      <c r="C82" s="79" t="s">
        <v>456</v>
      </c>
      <c r="D82" s="77" t="s">
        <v>457</v>
      </c>
      <c r="E82" s="77" t="s">
        <v>458</v>
      </c>
      <c r="F82" s="77" t="s">
        <v>36</v>
      </c>
      <c r="G82" s="76" t="s">
        <v>256</v>
      </c>
    </row>
    <row r="83" spans="1:7">
      <c r="A83" s="119"/>
      <c r="B83" s="121"/>
      <c r="C83" s="122" t="s">
        <v>459</v>
      </c>
      <c r="D83" s="123" t="s">
        <v>460</v>
      </c>
      <c r="E83" s="123" t="s">
        <v>461</v>
      </c>
      <c r="F83" s="123" t="s">
        <v>462</v>
      </c>
      <c r="G83" s="124" t="s">
        <v>256</v>
      </c>
    </row>
    <row r="84" spans="1:7">
      <c r="F84" s="128" t="s">
        <v>282</v>
      </c>
      <c r="G84" s="154">
        <f>IF(COUNTA(G79:G83)=0, "",(COUNTIF(G79:G83, "Yes") + COUNTIF(G79:G83, "Partial") * 0.5) / COUNTA(G79:G83) * 100)</f>
        <v>100</v>
      </c>
    </row>
  </sheetData>
  <mergeCells count="1">
    <mergeCell ref="A1:C1"/>
  </mergeCells>
  <conditionalFormatting sqref="G4:G11">
    <cfRule type="colorScale" priority="17">
      <colorScale>
        <cfvo type="min"/>
        <cfvo type="percentile" val="50"/>
        <cfvo type="max"/>
        <color rgb="FFF8696B"/>
        <color rgb="FFFFEB84"/>
        <color rgb="FF63BE7B"/>
      </colorScale>
    </cfRule>
  </conditionalFormatting>
  <conditionalFormatting sqref="G1:G11 G13:G16 G18:G23 G25:G31 G33:G37 G39:G42 G44:G50 G52:G57 G59:G62 G69:G71 G73:G76 G78:G83 G85:G1048576 G64:G67">
    <cfRule type="cellIs" dxfId="4" priority="15" operator="equal">
      <formula>"Yes"</formula>
    </cfRule>
  </conditionalFormatting>
  <conditionalFormatting sqref="G1:G11 G13:G16 G18:G23 G25:G31 G33:G37 G39:G42 G44:G50 G52:G57 G59:G62 G69:G71 G73:G76 G78:G83 G85:G1048576 G64:G67">
    <cfRule type="cellIs" dxfId="3" priority="14" operator="equal">
      <formula>"No"</formula>
    </cfRule>
  </conditionalFormatting>
  <conditionalFormatting sqref="G1:G11 G13:G16 G18:G23 G25:G31 G33:G37 G39:G42 G44:G50 G52:G57 G59:G62 G69:G71 G73:G76 G78:G83 G85:G1048576 G64:G67">
    <cfRule type="cellIs" dxfId="2" priority="13" operator="equal">
      <formula>"Partial"</formula>
    </cfRule>
  </conditionalFormatting>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5FDED-BC7B-4BA4-98C1-97FA3A27D772}">
  <sheetPr>
    <tabColor theme="8" tint="0.79998168889431442"/>
  </sheetPr>
  <dimension ref="A1:F91"/>
  <sheetViews>
    <sheetView workbookViewId="0">
      <pane ySplit="2" topLeftCell="A3" activePane="bottomLeft" state="frozen"/>
      <selection pane="bottomLeft" activeCell="A2" sqref="A2"/>
      <selection activeCell="D1" sqref="D1"/>
    </sheetView>
  </sheetViews>
  <sheetFormatPr defaultRowHeight="15"/>
  <cols>
    <col min="1" max="1" width="9" style="6" customWidth="1"/>
    <col min="2" max="2" width="20.140625" customWidth="1"/>
    <col min="3" max="3" width="37.85546875" customWidth="1"/>
    <col min="4" max="4" width="64.28515625" customWidth="1"/>
    <col min="5" max="5" width="13.5703125" style="6" customWidth="1"/>
    <col min="6" max="6" width="47" customWidth="1"/>
  </cols>
  <sheetData>
    <row r="1" spans="1:6" ht="47.25" customHeight="1">
      <c r="A1" s="163" t="s">
        <v>463</v>
      </c>
      <c r="B1" s="164"/>
      <c r="C1" s="164"/>
      <c r="F1" s="16"/>
    </row>
    <row r="2" spans="1:6" ht="48.75" customHeight="1">
      <c r="A2" s="17" t="s">
        <v>12</v>
      </c>
      <c r="B2" s="19" t="s">
        <v>13</v>
      </c>
      <c r="C2" s="89" t="s">
        <v>245</v>
      </c>
      <c r="D2" s="40" t="s">
        <v>464</v>
      </c>
      <c r="E2" s="72" t="s">
        <v>465</v>
      </c>
      <c r="F2" s="18" t="s">
        <v>466</v>
      </c>
    </row>
    <row r="3" spans="1:6">
      <c r="A3" s="43">
        <v>1</v>
      </c>
      <c r="B3" s="43" t="s">
        <v>24</v>
      </c>
      <c r="C3" s="48"/>
      <c r="D3" s="53"/>
      <c r="E3" s="59"/>
      <c r="F3" s="48"/>
    </row>
    <row r="4" spans="1:6">
      <c r="A4" s="90">
        <v>1.1000000000000001</v>
      </c>
      <c r="B4" s="91" t="s">
        <v>467</v>
      </c>
      <c r="C4" s="92"/>
      <c r="D4" s="93"/>
      <c r="E4" s="94"/>
      <c r="F4" s="92"/>
    </row>
    <row r="5" spans="1:6" ht="29.25">
      <c r="A5" s="42" t="s">
        <v>272</v>
      </c>
      <c r="B5" s="43"/>
      <c r="C5" s="44" t="s">
        <v>468</v>
      </c>
      <c r="D5" s="45" t="s">
        <v>469</v>
      </c>
      <c r="E5" s="86" t="s">
        <v>12</v>
      </c>
      <c r="F5" s="58" t="s">
        <v>470</v>
      </c>
    </row>
    <row r="6" spans="1:6" ht="34.5" customHeight="1">
      <c r="A6" s="42" t="s">
        <v>471</v>
      </c>
      <c r="B6" s="43"/>
      <c r="C6" s="44"/>
      <c r="D6" s="45" t="s">
        <v>472</v>
      </c>
      <c r="E6" s="86" t="s">
        <v>12</v>
      </c>
      <c r="F6" s="58" t="s">
        <v>473</v>
      </c>
    </row>
    <row r="7" spans="1:6">
      <c r="B7" s="6"/>
      <c r="D7" s="128" t="s">
        <v>282</v>
      </c>
      <c r="E7" s="154">
        <f>IF(COUNTA(E5:E6)=0, "",(COUNTIF(E5:E6, "Yes") + COUNTIF(E5:E6, "Partial") * 0.5) / COUNTA(E5:E6) * 100)</f>
        <v>0</v>
      </c>
      <c r="F7" s="26"/>
    </row>
    <row r="8" spans="1:6">
      <c r="A8" s="43">
        <v>2</v>
      </c>
      <c r="B8" s="48" t="s">
        <v>283</v>
      </c>
      <c r="C8" s="48"/>
      <c r="D8" s="48"/>
      <c r="E8" s="43"/>
      <c r="F8" s="52"/>
    </row>
    <row r="9" spans="1:6">
      <c r="A9" s="90">
        <v>2.1</v>
      </c>
      <c r="B9" s="90" t="s">
        <v>52</v>
      </c>
      <c r="C9" s="92"/>
      <c r="D9" s="93"/>
      <c r="E9" s="94"/>
      <c r="F9" s="95"/>
    </row>
    <row r="10" spans="1:6" ht="29.25">
      <c r="A10" s="42" t="s">
        <v>291</v>
      </c>
      <c r="B10" s="43"/>
      <c r="C10" s="46" t="s">
        <v>290</v>
      </c>
      <c r="D10" s="45" t="s">
        <v>474</v>
      </c>
      <c r="E10" s="86" t="s">
        <v>12</v>
      </c>
      <c r="F10" s="58"/>
    </row>
    <row r="11" spans="1:6">
      <c r="A11" s="42" t="s">
        <v>291</v>
      </c>
      <c r="B11" s="43"/>
      <c r="C11" s="46" t="s">
        <v>290</v>
      </c>
      <c r="D11" s="45" t="s">
        <v>475</v>
      </c>
      <c r="E11" s="86" t="s">
        <v>12</v>
      </c>
      <c r="F11" s="58"/>
    </row>
    <row r="12" spans="1:6" ht="48" customHeight="1">
      <c r="A12" s="42" t="s">
        <v>291</v>
      </c>
      <c r="B12" s="43"/>
      <c r="C12" s="46" t="s">
        <v>290</v>
      </c>
      <c r="D12" s="45" t="s">
        <v>476</v>
      </c>
      <c r="E12" s="86" t="s">
        <v>12</v>
      </c>
      <c r="F12" s="58"/>
    </row>
    <row r="13" spans="1:6" ht="33" customHeight="1">
      <c r="A13" s="42" t="s">
        <v>291</v>
      </c>
      <c r="B13" s="43"/>
      <c r="C13" s="46" t="s">
        <v>290</v>
      </c>
      <c r="D13" s="45" t="s">
        <v>477</v>
      </c>
      <c r="E13" s="86" t="s">
        <v>12</v>
      </c>
      <c r="F13" s="58"/>
    </row>
    <row r="14" spans="1:6" ht="29.25">
      <c r="A14" s="42" t="s">
        <v>295</v>
      </c>
      <c r="B14" s="48"/>
      <c r="C14" s="49" t="s">
        <v>294</v>
      </c>
      <c r="D14" s="45" t="s">
        <v>478</v>
      </c>
      <c r="E14" s="86" t="s">
        <v>12</v>
      </c>
      <c r="F14" s="58"/>
    </row>
    <row r="15" spans="1:6" ht="43.5">
      <c r="A15" s="42" t="s">
        <v>295</v>
      </c>
      <c r="B15" s="48"/>
      <c r="C15" s="49" t="s">
        <v>294</v>
      </c>
      <c r="D15" s="45" t="s">
        <v>479</v>
      </c>
      <c r="E15" s="86" t="s">
        <v>256</v>
      </c>
      <c r="F15" s="58" t="s">
        <v>480</v>
      </c>
    </row>
    <row r="16" spans="1:6" ht="43.5">
      <c r="A16" s="42" t="s">
        <v>295</v>
      </c>
      <c r="B16" s="48"/>
      <c r="C16" s="49" t="s">
        <v>294</v>
      </c>
      <c r="D16" s="45" t="s">
        <v>481</v>
      </c>
      <c r="E16" s="86" t="s">
        <v>256</v>
      </c>
      <c r="F16" s="58"/>
    </row>
    <row r="17" spans="1:6">
      <c r="D17" s="128" t="s">
        <v>282</v>
      </c>
      <c r="E17" s="154">
        <f>IF(COUNTA(E10:E16)=0, "",(COUNTIF(E10:E16, "Yes") + COUNTIF(E10:E16, "Partial") * 0.5) / COUNTA(E10:E16) * 100)</f>
        <v>28.571428571428569</v>
      </c>
      <c r="F17" s="26"/>
    </row>
    <row r="18" spans="1:6">
      <c r="A18" s="43">
        <v>3</v>
      </c>
      <c r="B18" s="48" t="s">
        <v>66</v>
      </c>
      <c r="C18" s="48"/>
      <c r="D18" s="48"/>
      <c r="E18" s="43"/>
      <c r="F18" s="52"/>
    </row>
    <row r="19" spans="1:6">
      <c r="A19" s="90"/>
      <c r="B19" s="92" t="s">
        <v>482</v>
      </c>
      <c r="C19" s="92"/>
      <c r="D19" s="92"/>
      <c r="E19" s="90"/>
      <c r="F19" s="103"/>
    </row>
    <row r="20" spans="1:6">
      <c r="A20" s="42" t="s">
        <v>303</v>
      </c>
      <c r="B20" s="48"/>
      <c r="C20" s="49" t="s">
        <v>483</v>
      </c>
      <c r="D20" s="51" t="s">
        <v>484</v>
      </c>
      <c r="E20" s="42" t="s">
        <v>12</v>
      </c>
      <c r="F20" s="50"/>
    </row>
    <row r="21" spans="1:6" ht="29.25">
      <c r="A21" s="42" t="s">
        <v>303</v>
      </c>
      <c r="B21" s="48"/>
      <c r="C21" s="49" t="s">
        <v>483</v>
      </c>
      <c r="D21" s="45" t="s">
        <v>485</v>
      </c>
      <c r="E21" s="86" t="s">
        <v>256</v>
      </c>
      <c r="F21" s="50"/>
    </row>
    <row r="22" spans="1:6">
      <c r="A22" s="32"/>
      <c r="B22" s="33" t="s">
        <v>486</v>
      </c>
      <c r="C22" s="33"/>
      <c r="D22" s="33"/>
      <c r="E22" s="32"/>
      <c r="F22" s="104"/>
    </row>
    <row r="23" spans="1:6" ht="29.25">
      <c r="A23" s="42" t="s">
        <v>308</v>
      </c>
      <c r="B23" s="48"/>
      <c r="C23" s="44" t="s">
        <v>307</v>
      </c>
      <c r="D23" s="45" t="s">
        <v>487</v>
      </c>
      <c r="E23" s="86" t="s">
        <v>256</v>
      </c>
      <c r="F23" s="50"/>
    </row>
    <row r="24" spans="1:6">
      <c r="D24" s="128" t="s">
        <v>282</v>
      </c>
      <c r="E24" s="154">
        <f>IF(COUNTA(E20:E23)=0, "",(COUNTIF(E20:E23, "Yes") + COUNTIF(E20:E23, "Partial") * 0.5) / COUNTA(E20:E23) * 100)</f>
        <v>66.666666666666657</v>
      </c>
      <c r="F24" s="26"/>
    </row>
    <row r="25" spans="1:6">
      <c r="A25" s="73">
        <v>4</v>
      </c>
      <c r="B25" s="74" t="s">
        <v>75</v>
      </c>
      <c r="C25" s="74"/>
      <c r="D25" s="74"/>
      <c r="E25" s="73"/>
      <c r="F25" s="75"/>
    </row>
    <row r="26" spans="1:6">
      <c r="A26" s="99"/>
      <c r="B26" s="81" t="s">
        <v>76</v>
      </c>
      <c r="C26" s="81"/>
      <c r="D26" s="81"/>
      <c r="E26" s="99"/>
      <c r="F26" s="105"/>
    </row>
    <row r="27" spans="1:6" ht="29.25">
      <c r="A27" s="106" t="s">
        <v>320</v>
      </c>
      <c r="B27" s="107"/>
      <c r="C27" s="108" t="s">
        <v>319</v>
      </c>
      <c r="D27" s="109" t="s">
        <v>488</v>
      </c>
      <c r="E27" s="110" t="s">
        <v>256</v>
      </c>
      <c r="F27" s="111"/>
    </row>
    <row r="28" spans="1:6" ht="29.25">
      <c r="A28" s="42" t="s">
        <v>333</v>
      </c>
      <c r="B28" s="48"/>
      <c r="C28" s="49" t="s">
        <v>332</v>
      </c>
      <c r="D28" s="45" t="s">
        <v>489</v>
      </c>
      <c r="E28" s="86" t="s">
        <v>256</v>
      </c>
      <c r="F28" s="47"/>
    </row>
    <row r="29" spans="1:6">
      <c r="A29" s="32"/>
      <c r="B29" s="33" t="s">
        <v>85</v>
      </c>
      <c r="C29" s="33"/>
      <c r="D29" s="33"/>
      <c r="E29" s="32"/>
      <c r="F29" s="104"/>
    </row>
    <row r="30" spans="1:6" ht="29.25">
      <c r="A30" s="42" t="s">
        <v>337</v>
      </c>
      <c r="B30" s="48"/>
      <c r="C30" s="49" t="s">
        <v>319</v>
      </c>
      <c r="D30" s="45" t="s">
        <v>490</v>
      </c>
      <c r="E30" s="86" t="s">
        <v>256</v>
      </c>
      <c r="F30" s="47"/>
    </row>
    <row r="31" spans="1:6" ht="29.25">
      <c r="A31" s="42" t="s">
        <v>491</v>
      </c>
      <c r="B31" s="48"/>
      <c r="C31" s="49" t="s">
        <v>319</v>
      </c>
      <c r="D31" s="45" t="s">
        <v>492</v>
      </c>
      <c r="E31" s="86" t="s">
        <v>256</v>
      </c>
      <c r="F31" s="47"/>
    </row>
    <row r="32" spans="1:6">
      <c r="D32" s="128" t="s">
        <v>282</v>
      </c>
      <c r="E32" s="154">
        <f>IF(COUNTA(E27:E31)=0, "",(COUNTIF(E27:E31, "Yes") + COUNTIF(E27:E31, "Partial") * 0.5) / COUNTA(E27:E31) * 100)</f>
        <v>100</v>
      </c>
      <c r="F32" s="24"/>
    </row>
    <row r="33" spans="1:6">
      <c r="A33" s="43">
        <v>5</v>
      </c>
      <c r="B33" s="48" t="s">
        <v>91</v>
      </c>
      <c r="C33" s="48"/>
      <c r="D33" s="48"/>
      <c r="E33" s="43"/>
      <c r="F33" s="54"/>
    </row>
    <row r="34" spans="1:6">
      <c r="A34" s="90"/>
      <c r="B34" s="92" t="s">
        <v>96</v>
      </c>
      <c r="C34" s="92"/>
      <c r="D34" s="92"/>
      <c r="E34" s="90"/>
      <c r="F34" s="114"/>
    </row>
    <row r="35" spans="1:6" ht="30">
      <c r="A35" s="42" t="s">
        <v>342</v>
      </c>
      <c r="B35" s="48"/>
      <c r="C35" s="49" t="s">
        <v>341</v>
      </c>
      <c r="D35" s="45" t="s">
        <v>493</v>
      </c>
      <c r="E35" s="86" t="s">
        <v>256</v>
      </c>
      <c r="F35" s="47"/>
    </row>
    <row r="36" spans="1:6" ht="45">
      <c r="A36" s="42" t="s">
        <v>350</v>
      </c>
      <c r="B36" s="48"/>
      <c r="C36" s="49" t="s">
        <v>349</v>
      </c>
      <c r="D36" s="45" t="s">
        <v>494</v>
      </c>
      <c r="E36" s="86" t="s">
        <v>256</v>
      </c>
      <c r="F36" s="47"/>
    </row>
    <row r="37" spans="1:6" ht="30">
      <c r="A37" s="42" t="s">
        <v>353</v>
      </c>
      <c r="B37" s="48"/>
      <c r="C37" s="49" t="s">
        <v>349</v>
      </c>
      <c r="D37" s="45" t="s">
        <v>495</v>
      </c>
      <c r="E37" s="86" t="s">
        <v>256</v>
      </c>
      <c r="F37" s="50"/>
    </row>
    <row r="38" spans="1:6">
      <c r="D38" s="128" t="s">
        <v>282</v>
      </c>
      <c r="E38" s="154">
        <f>IF(COUNTA(E35:E37)=0, "",(COUNTIF(E35:E37, "Yes") + COUNTIF(E35:E37, "Partial") * 0.5) / COUNTA(E35:E37) * 100)</f>
        <v>100</v>
      </c>
      <c r="F38" s="26"/>
    </row>
    <row r="39" spans="1:6">
      <c r="A39" s="73">
        <v>6</v>
      </c>
      <c r="B39" s="74" t="s">
        <v>102</v>
      </c>
      <c r="C39" s="74"/>
      <c r="D39" s="74"/>
      <c r="E39" s="73"/>
      <c r="F39" s="75"/>
    </row>
    <row r="40" spans="1:6">
      <c r="A40" s="99"/>
      <c r="B40" s="81" t="s">
        <v>106</v>
      </c>
      <c r="C40" s="81"/>
      <c r="D40" s="81"/>
      <c r="E40" s="99"/>
      <c r="F40" s="125"/>
    </row>
    <row r="41" spans="1:6" ht="36" customHeight="1">
      <c r="A41" s="76" t="s">
        <v>357</v>
      </c>
      <c r="B41" s="74"/>
      <c r="C41" s="77" t="s">
        <v>496</v>
      </c>
      <c r="D41" s="78" t="s">
        <v>497</v>
      </c>
      <c r="E41" s="79" t="s">
        <v>256</v>
      </c>
      <c r="F41" s="84"/>
    </row>
    <row r="42" spans="1:6" ht="27.75" customHeight="1">
      <c r="A42" s="76" t="s">
        <v>498</v>
      </c>
      <c r="B42" s="74"/>
      <c r="C42" s="77" t="s">
        <v>496</v>
      </c>
      <c r="D42" s="78" t="s">
        <v>499</v>
      </c>
      <c r="E42" s="76" t="s">
        <v>12</v>
      </c>
      <c r="F42" s="84"/>
    </row>
    <row r="43" spans="1:6">
      <c r="D43" s="128" t="s">
        <v>282</v>
      </c>
      <c r="E43" s="154">
        <f>IF(COUNTA(E41:E42)=0, "",(COUNTIF(E41:E42, "Yes") + COUNTIF(E41:E42, "Partial") * 0.5) / COUNTA(E41:E42) * 100)</f>
        <v>50</v>
      </c>
      <c r="F43" s="26"/>
    </row>
    <row r="44" spans="1:6">
      <c r="A44" s="73">
        <v>7</v>
      </c>
      <c r="B44" s="74" t="s">
        <v>124</v>
      </c>
      <c r="C44" s="74"/>
      <c r="D44" s="74"/>
      <c r="E44" s="73"/>
      <c r="F44" s="75"/>
    </row>
    <row r="45" spans="1:6">
      <c r="A45" s="99"/>
      <c r="B45" s="81" t="s">
        <v>109</v>
      </c>
      <c r="C45" s="81"/>
      <c r="D45" s="81"/>
      <c r="E45" s="99"/>
      <c r="F45" s="125"/>
    </row>
    <row r="46" spans="1:6">
      <c r="A46" s="76" t="s">
        <v>378</v>
      </c>
      <c r="B46" s="74"/>
      <c r="C46" s="77" t="s">
        <v>377</v>
      </c>
      <c r="D46" s="78" t="s">
        <v>500</v>
      </c>
      <c r="E46" s="79" t="s">
        <v>256</v>
      </c>
      <c r="F46" s="80"/>
    </row>
    <row r="47" spans="1:6" ht="30">
      <c r="A47" s="76" t="s">
        <v>382</v>
      </c>
      <c r="B47" s="74"/>
      <c r="C47" s="77" t="s">
        <v>501</v>
      </c>
      <c r="D47" s="78" t="s">
        <v>502</v>
      </c>
      <c r="E47" s="79" t="s">
        <v>256</v>
      </c>
      <c r="F47" s="80"/>
    </row>
    <row r="48" spans="1:6">
      <c r="A48" s="99"/>
      <c r="B48" s="81" t="s">
        <v>145</v>
      </c>
      <c r="C48" s="81"/>
      <c r="D48" s="81"/>
      <c r="E48" s="99"/>
      <c r="F48" s="125"/>
    </row>
    <row r="49" spans="1:6">
      <c r="A49" s="76" t="s">
        <v>386</v>
      </c>
      <c r="B49" s="74"/>
      <c r="C49" s="81" t="s">
        <v>385</v>
      </c>
      <c r="D49" s="78" t="s">
        <v>503</v>
      </c>
      <c r="E49" s="83" t="s">
        <v>256</v>
      </c>
      <c r="F49" s="84"/>
    </row>
    <row r="50" spans="1:6">
      <c r="A50" s="76" t="s">
        <v>504</v>
      </c>
      <c r="B50" s="74"/>
      <c r="C50" s="81" t="s">
        <v>385</v>
      </c>
      <c r="D50" s="78" t="s">
        <v>505</v>
      </c>
      <c r="E50" s="83" t="s">
        <v>256</v>
      </c>
      <c r="F50" s="80"/>
    </row>
    <row r="51" spans="1:6" ht="18.75" customHeight="1">
      <c r="D51" s="128" t="s">
        <v>282</v>
      </c>
      <c r="E51" s="154">
        <f>IF(COUNTA(E46:E50)=0, "",(COUNTIF(E46:E50, "Yes") + COUNTIF(E46:E50, "Partial") * 0.5) / COUNTA(E46:E50) * 100)</f>
        <v>100</v>
      </c>
      <c r="F51" s="24"/>
    </row>
    <row r="52" spans="1:6">
      <c r="A52" s="73">
        <v>8</v>
      </c>
      <c r="B52" s="74" t="s">
        <v>155</v>
      </c>
      <c r="C52" s="74"/>
      <c r="D52" s="74"/>
      <c r="E52" s="73"/>
      <c r="F52" s="75"/>
    </row>
    <row r="53" spans="1:6">
      <c r="A53" s="99"/>
      <c r="B53" s="81" t="s">
        <v>156</v>
      </c>
      <c r="C53" s="81"/>
      <c r="D53" s="81"/>
      <c r="E53" s="99"/>
      <c r="F53" s="125"/>
    </row>
    <row r="54" spans="1:6" ht="30">
      <c r="A54" s="76" t="s">
        <v>506</v>
      </c>
      <c r="B54" s="74"/>
      <c r="C54" s="77" t="s">
        <v>290</v>
      </c>
      <c r="D54" s="78" t="s">
        <v>507</v>
      </c>
      <c r="E54" s="79" t="s">
        <v>256</v>
      </c>
      <c r="F54" s="80"/>
    </row>
    <row r="55" spans="1:6" ht="30">
      <c r="A55" s="135" t="s">
        <v>508</v>
      </c>
      <c r="B55" s="136"/>
      <c r="C55" s="137"/>
      <c r="D55" s="138" t="s">
        <v>509</v>
      </c>
      <c r="E55" s="139" t="s">
        <v>12</v>
      </c>
      <c r="F55" s="140"/>
    </row>
    <row r="56" spans="1:6">
      <c r="A56" s="99"/>
      <c r="B56" s="81" t="s">
        <v>510</v>
      </c>
      <c r="C56" s="81"/>
      <c r="D56" s="82"/>
      <c r="E56" s="83"/>
      <c r="F56" s="125"/>
    </row>
    <row r="57" spans="1:6">
      <c r="A57" s="76" t="s">
        <v>511</v>
      </c>
      <c r="B57" s="74"/>
      <c r="C57" s="77" t="s">
        <v>290</v>
      </c>
      <c r="D57" s="133" t="s">
        <v>512</v>
      </c>
      <c r="E57" s="79" t="s">
        <v>256</v>
      </c>
      <c r="F57" s="80"/>
    </row>
    <row r="58" spans="1:6" ht="29.25">
      <c r="A58" s="76" t="s">
        <v>513</v>
      </c>
      <c r="B58" s="74"/>
      <c r="C58" s="77"/>
      <c r="D58" s="134" t="s">
        <v>514</v>
      </c>
      <c r="E58" s="79" t="s">
        <v>12</v>
      </c>
      <c r="F58" s="80"/>
    </row>
    <row r="59" spans="1:6">
      <c r="D59" s="128" t="s">
        <v>282</v>
      </c>
      <c r="E59" s="154">
        <f>IF(COUNTA(E54:E58)=0, "",(COUNTIF(E54:E58, "Yes") + COUNTIF(E54:E58, "Partial") * 0.5) / COUNTA(E54:E58) * 100)</f>
        <v>50</v>
      </c>
      <c r="F59" s="24"/>
    </row>
    <row r="60" spans="1:6">
      <c r="A60" s="73">
        <v>9</v>
      </c>
      <c r="B60" s="74" t="s">
        <v>174</v>
      </c>
      <c r="C60" s="74"/>
      <c r="D60" s="74"/>
      <c r="E60" s="73"/>
      <c r="F60" s="75"/>
    </row>
    <row r="61" spans="1:6">
      <c r="A61" s="99">
        <v>9.3000000000000007</v>
      </c>
      <c r="B61" s="99" t="s">
        <v>181</v>
      </c>
      <c r="C61" s="81"/>
      <c r="D61" s="82"/>
      <c r="E61" s="83"/>
      <c r="F61" s="143"/>
    </row>
    <row r="62" spans="1:6" ht="30">
      <c r="A62" s="76" t="s">
        <v>404</v>
      </c>
      <c r="B62" s="74"/>
      <c r="C62" s="77" t="s">
        <v>403</v>
      </c>
      <c r="D62" s="78" t="s">
        <v>515</v>
      </c>
      <c r="E62" s="79" t="s">
        <v>256</v>
      </c>
      <c r="F62" s="77"/>
    </row>
    <row r="63" spans="1:6" ht="29.25">
      <c r="A63" s="76" t="s">
        <v>407</v>
      </c>
      <c r="B63" s="74"/>
      <c r="C63" s="77"/>
      <c r="D63" s="78" t="s">
        <v>516</v>
      </c>
      <c r="E63" s="79" t="s">
        <v>256</v>
      </c>
      <c r="F63" s="85"/>
    </row>
    <row r="64" spans="1:6" ht="29.25">
      <c r="A64" s="76" t="s">
        <v>410</v>
      </c>
      <c r="B64" s="74"/>
      <c r="C64" s="77"/>
      <c r="D64" s="78" t="s">
        <v>517</v>
      </c>
      <c r="E64" s="79" t="s">
        <v>12</v>
      </c>
      <c r="F64" s="158" t="s">
        <v>518</v>
      </c>
    </row>
    <row r="65" spans="1:6">
      <c r="B65" s="3"/>
      <c r="D65" s="128" t="s">
        <v>282</v>
      </c>
      <c r="E65" s="154">
        <f>IF(COUNTA(E62:E64)=0, "",(COUNTIF(E62:E64, "Yes") + COUNTIF(E62:E64, "Partial") * 0.5) / COUNTA(E62:E64) * 100)</f>
        <v>66.666666666666657</v>
      </c>
      <c r="F65" s="2"/>
    </row>
    <row r="66" spans="1:6">
      <c r="A66" s="73">
        <v>10</v>
      </c>
      <c r="B66" s="74" t="s">
        <v>184</v>
      </c>
      <c r="C66" s="74"/>
      <c r="D66" s="74"/>
      <c r="E66" s="73"/>
      <c r="F66" s="75"/>
    </row>
    <row r="67" spans="1:6">
      <c r="A67" s="99">
        <v>10.1</v>
      </c>
      <c r="B67" s="81" t="s">
        <v>185</v>
      </c>
      <c r="C67" s="81"/>
      <c r="D67" s="81"/>
      <c r="E67" s="99"/>
      <c r="F67" s="105"/>
    </row>
    <row r="68" spans="1:6" ht="35.25">
      <c r="A68" s="76" t="s">
        <v>414</v>
      </c>
      <c r="B68" s="74"/>
      <c r="C68" s="77" t="s">
        <v>519</v>
      </c>
      <c r="D68" s="78" t="s">
        <v>520</v>
      </c>
      <c r="E68" s="76" t="s">
        <v>256</v>
      </c>
      <c r="F68" s="161" t="s">
        <v>521</v>
      </c>
    </row>
    <row r="69" spans="1:6">
      <c r="A69" s="76"/>
      <c r="B69" s="74"/>
      <c r="C69" s="77"/>
      <c r="D69" s="126" t="s">
        <v>522</v>
      </c>
      <c r="E69" s="76" t="s">
        <v>12</v>
      </c>
      <c r="F69" s="84" t="s">
        <v>523</v>
      </c>
    </row>
    <row r="70" spans="1:6">
      <c r="A70" s="76" t="s">
        <v>422</v>
      </c>
      <c r="B70" s="74"/>
      <c r="C70" s="77" t="s">
        <v>421</v>
      </c>
      <c r="D70" s="78" t="s">
        <v>524</v>
      </c>
      <c r="E70" s="79" t="s">
        <v>256</v>
      </c>
      <c r="F70" s="84"/>
    </row>
    <row r="71" spans="1:6" ht="29.25">
      <c r="A71" s="76"/>
      <c r="B71" s="74"/>
      <c r="C71" s="77"/>
      <c r="D71" s="78" t="s">
        <v>525</v>
      </c>
      <c r="E71" s="79" t="s">
        <v>256</v>
      </c>
      <c r="F71" s="84"/>
    </row>
    <row r="72" spans="1:6">
      <c r="B72" s="3"/>
      <c r="D72" s="128" t="s">
        <v>282</v>
      </c>
      <c r="E72" s="154">
        <f>IF(COUNTA(E68:E71)=0, "",(COUNTIF(E68:E71, "Yes") + COUNTIF(E68:E71, "Partial") * 0.5) / COUNTA(E68:E71) * 100)</f>
        <v>75</v>
      </c>
      <c r="F72" s="26"/>
    </row>
    <row r="73" spans="1:6">
      <c r="A73" s="73">
        <v>11</v>
      </c>
      <c r="B73" s="74" t="s">
        <v>200</v>
      </c>
      <c r="C73" s="74"/>
      <c r="D73" s="74"/>
      <c r="E73" s="73"/>
      <c r="F73" s="75"/>
    </row>
    <row r="74" spans="1:6">
      <c r="A74" s="76">
        <v>11.1</v>
      </c>
      <c r="B74" s="74"/>
      <c r="C74" s="77" t="s">
        <v>425</v>
      </c>
      <c r="D74" s="126" t="s">
        <v>526</v>
      </c>
      <c r="E74" s="76" t="s">
        <v>12</v>
      </c>
      <c r="F74" s="148" t="s">
        <v>527</v>
      </c>
    </row>
    <row r="75" spans="1:6" ht="29.25">
      <c r="A75" s="76">
        <v>11.3</v>
      </c>
      <c r="B75" s="74"/>
      <c r="C75" s="98" t="s">
        <v>207</v>
      </c>
      <c r="D75" s="78" t="s">
        <v>528</v>
      </c>
      <c r="E75" s="79" t="s">
        <v>12</v>
      </c>
      <c r="F75" s="149" t="s">
        <v>529</v>
      </c>
    </row>
    <row r="76" spans="1:6">
      <c r="B76" s="3"/>
      <c r="D76" s="128" t="s">
        <v>282</v>
      </c>
      <c r="E76" s="154">
        <f>IF(COUNTA(E74:E75)=0, "",(COUNTIF(E74:E75, "Yes") + COUNTIF(E74:E75, "Partial") * 0.5) / COUNTA(E74:E75) * 100)</f>
        <v>0</v>
      </c>
      <c r="F76" s="26"/>
    </row>
    <row r="77" spans="1:6">
      <c r="A77" s="73">
        <v>12</v>
      </c>
      <c r="B77" s="74" t="s">
        <v>210</v>
      </c>
      <c r="C77" s="74"/>
      <c r="D77" s="74"/>
      <c r="E77" s="73"/>
      <c r="F77" s="75"/>
    </row>
    <row r="78" spans="1:6">
      <c r="A78" s="76" t="s">
        <v>433</v>
      </c>
      <c r="B78" s="74"/>
      <c r="C78" s="98" t="s">
        <v>211</v>
      </c>
      <c r="D78" s="126" t="s">
        <v>530</v>
      </c>
      <c r="E78" s="76" t="s">
        <v>256</v>
      </c>
      <c r="F78" s="152"/>
    </row>
    <row r="79" spans="1:6" ht="29.25">
      <c r="A79" s="76"/>
      <c r="B79" s="74"/>
      <c r="C79" s="98" t="s">
        <v>531</v>
      </c>
      <c r="D79" s="78" t="s">
        <v>532</v>
      </c>
      <c r="E79" s="79" t="s">
        <v>256</v>
      </c>
      <c r="F79" s="153"/>
    </row>
    <row r="80" spans="1:6" ht="29.25">
      <c r="A80" s="76" t="s">
        <v>437</v>
      </c>
      <c r="B80" s="74"/>
      <c r="C80" s="98" t="s">
        <v>219</v>
      </c>
      <c r="D80" s="78" t="s">
        <v>533</v>
      </c>
      <c r="E80" s="79" t="s">
        <v>12</v>
      </c>
      <c r="F80" s="153" t="s">
        <v>534</v>
      </c>
    </row>
    <row r="81" spans="1:6" ht="43.5">
      <c r="A81" s="76"/>
      <c r="B81" s="74"/>
      <c r="C81" s="98" t="s">
        <v>535</v>
      </c>
      <c r="D81" s="78" t="s">
        <v>536</v>
      </c>
      <c r="E81" s="79" t="s">
        <v>12</v>
      </c>
      <c r="F81" s="152" t="s">
        <v>537</v>
      </c>
    </row>
    <row r="82" spans="1:6">
      <c r="B82" s="3"/>
      <c r="D82" s="128" t="s">
        <v>282</v>
      </c>
      <c r="E82" s="154">
        <f>IF(COUNTA(E78:E81)=0, "",(COUNTIF(E78:E81, "Yes") + COUNTIF(E78:E81, "Partial") * 0.5) / COUNTA(E78:E81) * 100)</f>
        <v>50</v>
      </c>
      <c r="F82" s="26"/>
    </row>
    <row r="83" spans="1:6">
      <c r="A83" s="73">
        <v>13</v>
      </c>
      <c r="B83" s="74" t="s">
        <v>225</v>
      </c>
      <c r="C83" s="74"/>
      <c r="D83" s="74"/>
      <c r="E83" s="73"/>
      <c r="F83" s="74"/>
    </row>
    <row r="84" spans="1:6">
      <c r="A84" s="99"/>
      <c r="B84" s="81" t="s">
        <v>538</v>
      </c>
      <c r="C84" s="82"/>
      <c r="D84" s="82"/>
      <c r="E84" s="83"/>
      <c r="F84" s="125"/>
    </row>
    <row r="85" spans="1:6" ht="29.25">
      <c r="A85" s="76" t="s">
        <v>444</v>
      </c>
      <c r="B85" s="74"/>
      <c r="C85" s="102" t="s">
        <v>539</v>
      </c>
      <c r="D85" s="78" t="s">
        <v>540</v>
      </c>
      <c r="E85" s="79" t="s">
        <v>256</v>
      </c>
      <c r="F85" s="129"/>
    </row>
    <row r="86" spans="1:6">
      <c r="A86" s="76"/>
      <c r="B86" s="74"/>
      <c r="C86" s="98"/>
      <c r="D86" s="78" t="s">
        <v>541</v>
      </c>
      <c r="E86" s="79" t="s">
        <v>12</v>
      </c>
      <c r="F86" s="84"/>
    </row>
    <row r="87" spans="1:6" ht="29.25">
      <c r="A87" s="76"/>
      <c r="B87" s="74"/>
      <c r="C87" s="98"/>
      <c r="D87" s="78" t="s">
        <v>542</v>
      </c>
      <c r="E87" s="79" t="s">
        <v>12</v>
      </c>
      <c r="F87" s="129"/>
    </row>
    <row r="88" spans="1:6" ht="29.25">
      <c r="A88" s="76" t="s">
        <v>456</v>
      </c>
      <c r="B88" s="74"/>
      <c r="C88" s="98" t="s">
        <v>235</v>
      </c>
      <c r="D88" s="78" t="s">
        <v>543</v>
      </c>
      <c r="E88" s="79" t="s">
        <v>256</v>
      </c>
      <c r="F88" s="80"/>
    </row>
    <row r="89" spans="1:6" ht="29.25">
      <c r="A89" s="135" t="s">
        <v>459</v>
      </c>
      <c r="B89" s="136"/>
      <c r="C89" s="137"/>
      <c r="D89" s="78" t="s">
        <v>544</v>
      </c>
      <c r="E89" s="79" t="s">
        <v>256</v>
      </c>
      <c r="F89" s="77"/>
    </row>
    <row r="90" spans="1:6">
      <c r="A90" s="76"/>
      <c r="B90" s="74"/>
      <c r="C90" s="77"/>
      <c r="D90" s="159" t="s">
        <v>545</v>
      </c>
      <c r="E90" s="79" t="s">
        <v>12</v>
      </c>
      <c r="F90" s="77"/>
    </row>
    <row r="91" spans="1:6">
      <c r="D91" s="128" t="s">
        <v>282</v>
      </c>
      <c r="E91" s="154">
        <f>IF(COUNTA(E85:E90)=0, "",(COUNTIF(E85:E90, "Yes") + COUNTIF(E85:E90, "Partial") * 0.5) / COUNTA(E85:E90) * 100)</f>
        <v>50</v>
      </c>
    </row>
  </sheetData>
  <mergeCells count="1">
    <mergeCell ref="A1:C1"/>
  </mergeCells>
  <conditionalFormatting sqref="E1:E6 E8:E16 E18:E23 E25:E31 E44:E50 E39:E42 E33:E37 E52:E58 E60:E64 E73:E75 E77:E81 E83:E90 E92:E1048576 E66:E71">
    <cfRule type="cellIs" dxfId="1" priority="2" operator="equal">
      <formula>"Yes"</formula>
    </cfRule>
  </conditionalFormatting>
  <conditionalFormatting sqref="E1:E6 E8:E16 E18:E23 E25:E31 E44:E50 E39:E42 E33:E37 E52:E58 E60:E64 E73:E75 E77:E81 E83:E90 E92:E1048576 E66:E71">
    <cfRule type="cellIs" dxfId="0" priority="1" operator="equal">
      <formula>"No"</formula>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Gaca</dc:creator>
  <cp:keywords/>
  <dc:description/>
  <cp:lastModifiedBy/>
  <cp:revision/>
  <dcterms:created xsi:type="dcterms:W3CDTF">2025-06-26T05:13:24Z</dcterms:created>
  <dcterms:modified xsi:type="dcterms:W3CDTF">2025-08-11T04:35:01Z</dcterms:modified>
  <cp:category/>
  <cp:contentStatus/>
</cp:coreProperties>
</file>